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370"/>
  </bookViews>
  <sheets>
    <sheet name="申請者用" sheetId="1" r:id="rId1"/>
    <sheet name="確認書" sheetId="5" r:id="rId2"/>
    <sheet name="選択肢" sheetId="2" state="hidden" r:id="rId3"/>
  </sheets>
  <definedNames>
    <definedName name="_xlnm.Print_Area" localSheetId="1">確認書!$A$1:$M$25</definedName>
    <definedName name="_xlnm.Print_Area" localSheetId="0">申請者用!$B$1:$K$136</definedName>
  </definedNames>
  <calcPr calcId="162913"/>
</workbook>
</file>

<file path=xl/calcChain.xml><?xml version="1.0" encoding="utf-8"?>
<calcChain xmlns="http://schemas.openxmlformats.org/spreadsheetml/2006/main">
  <c r="R16" i="5" l="1"/>
  <c r="L9" i="5" l="1"/>
  <c r="H9" i="5"/>
  <c r="C14" i="5"/>
  <c r="B14" i="5"/>
  <c r="M9" i="5"/>
  <c r="K9" i="5"/>
  <c r="J9" i="5"/>
  <c r="J14" i="5" l="1"/>
  <c r="I14" i="5"/>
  <c r="H14" i="5"/>
  <c r="G14" i="5"/>
  <c r="F14" i="5"/>
  <c r="E14" i="5"/>
  <c r="D14" i="5"/>
  <c r="M10" i="5"/>
  <c r="L10" i="5"/>
  <c r="K10" i="5"/>
  <c r="J10" i="5"/>
  <c r="B15" i="5" l="1"/>
  <c r="D39" i="1"/>
  <c r="E21" i="5" s="1"/>
  <c r="B24" i="5" l="1"/>
  <c r="B23" i="5"/>
  <c r="D89" i="1"/>
  <c r="E24" i="5" s="1"/>
  <c r="D86" i="1"/>
  <c r="E23" i="5" s="1"/>
  <c r="L18" i="5" l="1"/>
  <c r="D66" i="1" l="1"/>
  <c r="L22" i="5" s="1"/>
  <c r="A3" i="5" l="1"/>
  <c r="I23" i="5"/>
  <c r="I22" i="5"/>
  <c r="I21" i="5"/>
  <c r="E25" i="5"/>
  <c r="E20" i="5"/>
  <c r="E19" i="5"/>
  <c r="E18" i="5"/>
  <c r="D54" i="1" l="1"/>
  <c r="L19" i="5" s="1"/>
  <c r="D63" i="1"/>
  <c r="L21" i="5" s="1"/>
  <c r="D69" i="1" l="1"/>
  <c r="L23" i="5" s="1"/>
  <c r="I9" i="5" l="1"/>
  <c r="I10" i="5" s="1"/>
  <c r="H10" i="5"/>
  <c r="G9" i="5"/>
  <c r="G10" i="5" s="1"/>
  <c r="F9" i="5"/>
  <c r="F10" i="5" s="1"/>
  <c r="E9" i="5"/>
  <c r="D9" i="5"/>
  <c r="C9" i="5"/>
  <c r="B9" i="5"/>
  <c r="B10" i="5" s="1"/>
  <c r="C10" i="5" l="1"/>
  <c r="K15" i="5" s="1"/>
</calcChain>
</file>

<file path=xl/sharedStrings.xml><?xml version="1.0" encoding="utf-8"?>
<sst xmlns="http://schemas.openxmlformats.org/spreadsheetml/2006/main" count="232" uniqueCount="156">
  <si>
    <t>会社名</t>
    <rPh sb="0" eb="3">
      <t>カイシャメイ</t>
    </rPh>
    <phoneticPr fontId="1"/>
  </si>
  <si>
    <t>担当者名</t>
    <rPh sb="0" eb="2">
      <t>タントウ</t>
    </rPh>
    <rPh sb="2" eb="3">
      <t>シャ</t>
    </rPh>
    <rPh sb="3" eb="4">
      <t>メイ</t>
    </rPh>
    <phoneticPr fontId="1"/>
  </si>
  <si>
    <t>電話番号</t>
    <rPh sb="0" eb="2">
      <t>デンワ</t>
    </rPh>
    <rPh sb="2" eb="4">
      <t>バンゴウ</t>
    </rPh>
    <phoneticPr fontId="1"/>
  </si>
  <si>
    <t>評価基準</t>
    <rPh sb="0" eb="2">
      <t>ヒョウカ</t>
    </rPh>
    <rPh sb="2" eb="4">
      <t>キジュン</t>
    </rPh>
    <phoneticPr fontId="1"/>
  </si>
  <si>
    <t>事故の有無</t>
    <rPh sb="0" eb="2">
      <t>ジコ</t>
    </rPh>
    <rPh sb="3" eb="5">
      <t>ウム</t>
    </rPh>
    <phoneticPr fontId="1"/>
  </si>
  <si>
    <t>注意点</t>
    <rPh sb="0" eb="2">
      <t>チュウイ</t>
    </rPh>
    <rPh sb="2" eb="3">
      <t>テン</t>
    </rPh>
    <phoneticPr fontId="1"/>
  </si>
  <si>
    <t>2.品質・環境への取組</t>
    <rPh sb="2" eb="4">
      <t>ヒンシツ</t>
    </rPh>
    <rPh sb="5" eb="7">
      <t>カンキョウ</t>
    </rPh>
    <rPh sb="9" eb="11">
      <t>トリクミ</t>
    </rPh>
    <phoneticPr fontId="1"/>
  </si>
  <si>
    <t>ISO9001</t>
    <phoneticPr fontId="1"/>
  </si>
  <si>
    <t>ISO14001</t>
    <phoneticPr fontId="1"/>
  </si>
  <si>
    <t>KEMS</t>
    <phoneticPr fontId="1"/>
  </si>
  <si>
    <t>有効期限</t>
    <rPh sb="0" eb="2">
      <t>ユウコウ</t>
    </rPh>
    <rPh sb="2" eb="4">
      <t>キゲン</t>
    </rPh>
    <phoneticPr fontId="1"/>
  </si>
  <si>
    <t>取得の有無</t>
    <rPh sb="0" eb="2">
      <t>シュトク</t>
    </rPh>
    <rPh sb="3" eb="5">
      <t>ウム</t>
    </rPh>
    <phoneticPr fontId="1"/>
  </si>
  <si>
    <t>違反の有無</t>
    <rPh sb="0" eb="2">
      <t>イハン</t>
    </rPh>
    <rPh sb="3" eb="5">
      <t>ウム</t>
    </rPh>
    <phoneticPr fontId="1"/>
  </si>
  <si>
    <t>受賞の有無</t>
    <rPh sb="0" eb="2">
      <t>ジュショウ</t>
    </rPh>
    <rPh sb="3" eb="5">
      <t>ウム</t>
    </rPh>
    <phoneticPr fontId="1"/>
  </si>
  <si>
    <t>加点の有無</t>
    <rPh sb="0" eb="2">
      <t>カテン</t>
    </rPh>
    <rPh sb="3" eb="5">
      <t>ウム</t>
    </rPh>
    <phoneticPr fontId="1"/>
  </si>
  <si>
    <t>取組の有無</t>
    <rPh sb="0" eb="2">
      <t>トリクミ</t>
    </rPh>
    <rPh sb="3" eb="5">
      <t>ウム</t>
    </rPh>
    <phoneticPr fontId="1"/>
  </si>
  <si>
    <t>取得状況</t>
    <rPh sb="0" eb="2">
      <t>シュトク</t>
    </rPh>
    <rPh sb="2" eb="4">
      <t>ジョウキョウ</t>
    </rPh>
    <phoneticPr fontId="1"/>
  </si>
  <si>
    <t>実績の有無</t>
    <rPh sb="0" eb="2">
      <t>ジッセキ</t>
    </rPh>
    <rPh sb="3" eb="5">
      <t>ウム</t>
    </rPh>
    <phoneticPr fontId="1"/>
  </si>
  <si>
    <t>過去に共同企業体として起こした事故は，すべての構成企業の実績として数える</t>
    <phoneticPr fontId="1"/>
  </si>
  <si>
    <t>単価契約工事を除く</t>
    <phoneticPr fontId="1"/>
  </si>
  <si>
    <t>神戸市（いずれの部局でも可）との２者の間で災害時における応急対策に関する協定等を締結している</t>
    <phoneticPr fontId="1"/>
  </si>
  <si>
    <t>神戸市地域防災計画における基本協定を締結している団体に加入している</t>
    <phoneticPr fontId="1"/>
  </si>
  <si>
    <t>神戸市と災害協定を締結していない</t>
    <rPh sb="0" eb="3">
      <t>コウベシ</t>
    </rPh>
    <rPh sb="4" eb="6">
      <t>サイガイ</t>
    </rPh>
    <rPh sb="6" eb="8">
      <t>キョウテイ</t>
    </rPh>
    <rPh sb="9" eb="11">
      <t>テイケツ</t>
    </rPh>
    <phoneticPr fontId="1"/>
  </si>
  <si>
    <t>その他の災害時における応急対策に関する協定を締結している団体に加入している</t>
    <rPh sb="2" eb="3">
      <t>ホカ</t>
    </rPh>
    <rPh sb="4" eb="6">
      <t>サイガイ</t>
    </rPh>
    <rPh sb="6" eb="7">
      <t>ジ</t>
    </rPh>
    <rPh sb="11" eb="13">
      <t>オウキュウ</t>
    </rPh>
    <rPh sb="13" eb="15">
      <t>タイサク</t>
    </rPh>
    <rPh sb="16" eb="17">
      <t>カン</t>
    </rPh>
    <rPh sb="19" eb="21">
      <t>キョウテイ</t>
    </rPh>
    <phoneticPr fontId="1"/>
  </si>
  <si>
    <t>「応急対策」とは,災害が発生し,又はまさに発生するおそれのある場合において,応急復旧や予防措置,障害物の除却などの業務を指し,調査,判断,技術的提言のみの業務は含まない</t>
    <phoneticPr fontId="1"/>
  </si>
  <si>
    <t>「団体に加入しているもの」とは,団体の構成員として応急対策を実施するものをさし,当該団体に対する支援,賛助のみを行うものは含まない</t>
    <phoneticPr fontId="1"/>
  </si>
  <si>
    <t>共同企業体としての施工実績は，出資比率20％以上のものを対象とする</t>
    <phoneticPr fontId="1"/>
  </si>
  <si>
    <t>認定の有無</t>
    <rPh sb="0" eb="2">
      <t>ニンテイ</t>
    </rPh>
    <rPh sb="3" eb="5">
      <t>ウム</t>
    </rPh>
    <phoneticPr fontId="1"/>
  </si>
  <si>
    <t>申請日時点で、「障害者の雇用の促進等に関する法律」に規定される法定雇用率を満たしているか</t>
    <rPh sb="0" eb="2">
      <t>シンセイ</t>
    </rPh>
    <rPh sb="2" eb="3">
      <t>ビ</t>
    </rPh>
    <rPh sb="3" eb="5">
      <t>ジテン</t>
    </rPh>
    <phoneticPr fontId="1"/>
  </si>
  <si>
    <t>申請日時点で、有効な神戸市消防団協力事業所の認定を有しているか</t>
    <rPh sb="0" eb="2">
      <t>シンセイ</t>
    </rPh>
    <rPh sb="2" eb="3">
      <t>ビ</t>
    </rPh>
    <rPh sb="3" eb="5">
      <t>ジテン</t>
    </rPh>
    <rPh sb="25" eb="26">
      <t>ユウ</t>
    </rPh>
    <phoneticPr fontId="1"/>
  </si>
  <si>
    <t>計画の有無</t>
    <rPh sb="0" eb="2">
      <t>ケイカク</t>
    </rPh>
    <rPh sb="3" eb="5">
      <t>ウム</t>
    </rPh>
    <phoneticPr fontId="1"/>
  </si>
  <si>
    <t>神戸市工事請負総合評価委員会委員長</t>
    <rPh sb="14" eb="17">
      <t>イインチョウ</t>
    </rPh>
    <phoneticPr fontId="1"/>
  </si>
  <si>
    <t>2.品質・環境への取組</t>
    <phoneticPr fontId="1"/>
  </si>
  <si>
    <t>ISO9001</t>
  </si>
  <si>
    <t>ISO9001</t>
    <phoneticPr fontId="1"/>
  </si>
  <si>
    <t>ISO14001</t>
  </si>
  <si>
    <t>KEMS</t>
  </si>
  <si>
    <t>KEMS</t>
    <phoneticPr fontId="1"/>
  </si>
  <si>
    <t>評価項目</t>
    <rPh sb="0" eb="2">
      <t>ヒョウカ</t>
    </rPh>
    <rPh sb="2" eb="4">
      <t>コウモク</t>
    </rPh>
    <phoneticPr fontId="1"/>
  </si>
  <si>
    <t>配点</t>
    <rPh sb="0" eb="2">
      <t>ハイテン</t>
    </rPh>
    <phoneticPr fontId="1"/>
  </si>
  <si>
    <t>加算点</t>
    <rPh sb="0" eb="2">
      <t>カサン</t>
    </rPh>
    <rPh sb="2" eb="3">
      <t>テン</t>
    </rPh>
    <phoneticPr fontId="1"/>
  </si>
  <si>
    <t>合計点</t>
    <rPh sb="0" eb="2">
      <t>ゴウケイ</t>
    </rPh>
    <rPh sb="2" eb="3">
      <t>テン</t>
    </rPh>
    <phoneticPr fontId="1"/>
  </si>
  <si>
    <t>複数従事した</t>
    <rPh sb="0" eb="2">
      <t>フクスウ</t>
    </rPh>
    <rPh sb="2" eb="4">
      <t>ジュウジ</t>
    </rPh>
    <phoneticPr fontId="1"/>
  </si>
  <si>
    <t>従事した</t>
    <rPh sb="0" eb="2">
      <t>ジュウジ</t>
    </rPh>
    <phoneticPr fontId="1"/>
  </si>
  <si>
    <t>従事していない</t>
    <rPh sb="0" eb="2">
      <t>ジュウジ</t>
    </rPh>
    <phoneticPr fontId="1"/>
  </si>
  <si>
    <t>-</t>
    <phoneticPr fontId="1"/>
  </si>
  <si>
    <t>申請日時点で、次世代育成支援対策推進法に基づく「一般事業主行動計画」を策定しているか</t>
    <phoneticPr fontId="1"/>
  </si>
  <si>
    <t>なお、有効期限がある評価項目については、下記のとおり。</t>
    <rPh sb="3" eb="5">
      <t>ユウコウ</t>
    </rPh>
    <rPh sb="5" eb="7">
      <t>キゲン</t>
    </rPh>
    <rPh sb="10" eb="12">
      <t>ヒョウカ</t>
    </rPh>
    <rPh sb="12" eb="14">
      <t>コウモク</t>
    </rPh>
    <rPh sb="20" eb="22">
      <t>カキ</t>
    </rPh>
    <phoneticPr fontId="1"/>
  </si>
  <si>
    <t>共同企業体としての施工実績は，出資比率に関わらず全て対象とする</t>
    <rPh sb="20" eb="21">
      <t>カカ</t>
    </rPh>
    <rPh sb="24" eb="25">
      <t>スベ</t>
    </rPh>
    <phoneticPr fontId="1"/>
  </si>
  <si>
    <t>審査基準日</t>
    <rPh sb="0" eb="2">
      <t>シンサ</t>
    </rPh>
    <rPh sb="2" eb="4">
      <t>キジュン</t>
    </rPh>
    <rPh sb="4" eb="5">
      <t>ビ</t>
    </rPh>
    <phoneticPr fontId="1"/>
  </si>
  <si>
    <t>履行証明書発行日</t>
    <rPh sb="0" eb="5">
      <t>リコウショウメイショ</t>
    </rPh>
    <rPh sb="5" eb="7">
      <t>ハッコウ</t>
    </rPh>
    <rPh sb="7" eb="8">
      <t>ビ</t>
    </rPh>
    <phoneticPr fontId="1"/>
  </si>
  <si>
    <t>公共機関等の工事においてICT活用工事の実績があるか</t>
    <rPh sb="0" eb="2">
      <t>コウキョウ</t>
    </rPh>
    <rPh sb="2" eb="5">
      <t>キカンナド</t>
    </rPh>
    <rPh sb="6" eb="8">
      <t>コウジ</t>
    </rPh>
    <rPh sb="15" eb="17">
      <t>カツヨウ</t>
    </rPh>
    <rPh sb="17" eb="19">
      <t>コウジ</t>
    </rPh>
    <rPh sb="20" eb="22">
      <t>ジッセキ</t>
    </rPh>
    <phoneticPr fontId="1"/>
  </si>
  <si>
    <t>実績なし</t>
    <rPh sb="0" eb="2">
      <t>ジッセキ</t>
    </rPh>
    <phoneticPr fontId="1"/>
  </si>
  <si>
    <t>その他公共機関の発注工事において実績あり</t>
    <rPh sb="2" eb="3">
      <t>タ</t>
    </rPh>
    <rPh sb="3" eb="5">
      <t>コウキョウ</t>
    </rPh>
    <rPh sb="5" eb="7">
      <t>キカン</t>
    </rPh>
    <rPh sb="8" eb="10">
      <t>ハッチュウ</t>
    </rPh>
    <rPh sb="10" eb="12">
      <t>コウジ</t>
    </rPh>
    <rPh sb="16" eb="18">
      <t>ジッセキ</t>
    </rPh>
    <phoneticPr fontId="1"/>
  </si>
  <si>
    <t>神戸市発注工事において実績あり</t>
    <rPh sb="0" eb="3">
      <t>コウベシ</t>
    </rPh>
    <rPh sb="3" eb="5">
      <t>ハッチュウ</t>
    </rPh>
    <rPh sb="5" eb="7">
      <t>コウジ</t>
    </rPh>
    <rPh sb="11" eb="13">
      <t>ジッセキ</t>
    </rPh>
    <phoneticPr fontId="1"/>
  </si>
  <si>
    <t>神戸市と災害協定を締結していない</t>
    <phoneticPr fontId="1"/>
  </si>
  <si>
    <t>建設局技術管理課　TEL：078-595-6034</t>
    <rPh sb="0" eb="2">
      <t>ケンセツ</t>
    </rPh>
    <rPh sb="2" eb="3">
      <t>キョク</t>
    </rPh>
    <rPh sb="3" eb="5">
      <t>ギジュツ</t>
    </rPh>
    <rPh sb="5" eb="7">
      <t>カンリ</t>
    </rPh>
    <rPh sb="7" eb="8">
      <t>カ</t>
    </rPh>
    <phoneticPr fontId="1"/>
  </si>
  <si>
    <t>申請日時点で、女性活躍推進法における厚生労働大臣の認定である「えるぼし・プラチナえるぼし」認定を受けているか</t>
    <rPh sb="48" eb="49">
      <t>ウ</t>
    </rPh>
    <phoneticPr fontId="1"/>
  </si>
  <si>
    <t>次世代育成支援対策推進法に基づく「一般事業主行動計画」の策定</t>
    <phoneticPr fontId="1"/>
  </si>
  <si>
    <t>次世代育成支援対策推進法における厚生労働大臣の認定である「くるみん」認定</t>
    <phoneticPr fontId="1"/>
  </si>
  <si>
    <t>申請日時点で、次世代育成支援対策推進法における厚生労働大臣の認定である「くるみん」認定を受けているか</t>
    <rPh sb="44" eb="45">
      <t>ウ</t>
    </rPh>
    <phoneticPr fontId="1"/>
  </si>
  <si>
    <t>女性活躍推進法における厚生労働大臣の認定である「えるぼし・プラチナえるぼし」認定</t>
    <phoneticPr fontId="1"/>
  </si>
  <si>
    <t>若者雇用促進法における厚生労働大臣の認定である「ユースエール」認定</t>
    <rPh sb="0" eb="2">
      <t>ワカモノ</t>
    </rPh>
    <rPh sb="2" eb="4">
      <t>コヨウ</t>
    </rPh>
    <rPh sb="4" eb="6">
      <t>ソクシン</t>
    </rPh>
    <phoneticPr fontId="1"/>
  </si>
  <si>
    <t>申請日時点で、若者雇用促進法における厚生労働大臣の認定である「ユースエール」認定を受けているか</t>
    <rPh sb="7" eb="9">
      <t>ワカモノ</t>
    </rPh>
    <rPh sb="9" eb="11">
      <t>コヨウ</t>
    </rPh>
    <rPh sb="11" eb="13">
      <t>ソクシン</t>
    </rPh>
    <rPh sb="41" eb="42">
      <t>ウ</t>
    </rPh>
    <phoneticPr fontId="1"/>
  </si>
  <si>
    <t>神戸市発注の工事において社会的制約条件に配慮すべき工事の実績があるか</t>
    <rPh sb="0" eb="3">
      <t>コウベシ</t>
    </rPh>
    <rPh sb="3" eb="5">
      <t>ハッチュウ</t>
    </rPh>
    <rPh sb="6" eb="8">
      <t>コウジ</t>
    </rPh>
    <rPh sb="12" eb="19">
      <t>シャカイテキセイヤクジョウケン</t>
    </rPh>
    <rPh sb="20" eb="22">
      <t>ハイリョ</t>
    </rPh>
    <rPh sb="25" eb="27">
      <t>コウジ</t>
    </rPh>
    <rPh sb="28" eb="30">
      <t>ジッセキ</t>
    </rPh>
    <phoneticPr fontId="1"/>
  </si>
  <si>
    <t>3件の実績あり</t>
    <rPh sb="1" eb="2">
      <t>ケン</t>
    </rPh>
    <rPh sb="3" eb="5">
      <t>ジッセキ</t>
    </rPh>
    <phoneticPr fontId="1"/>
  </si>
  <si>
    <t>2件の実績あり</t>
    <rPh sb="1" eb="2">
      <t>ケン</t>
    </rPh>
    <rPh sb="3" eb="5">
      <t>ジッセキ</t>
    </rPh>
    <phoneticPr fontId="1"/>
  </si>
  <si>
    <t>1件の実績あり</t>
    <rPh sb="1" eb="2">
      <t>ケン</t>
    </rPh>
    <rPh sb="3" eb="5">
      <t>ジッセキ</t>
    </rPh>
    <phoneticPr fontId="1"/>
  </si>
  <si>
    <t>実績なし</t>
    <rPh sb="0" eb="2">
      <t>ジッセキ</t>
    </rPh>
    <phoneticPr fontId="1"/>
  </si>
  <si>
    <t>担当：神戸市工事請負総合評価委員会事務局</t>
    <rPh sb="0" eb="2">
      <t>タントウ</t>
    </rPh>
    <rPh sb="3" eb="6">
      <t>コウベシ</t>
    </rPh>
    <rPh sb="6" eb="8">
      <t>コウジ</t>
    </rPh>
    <rPh sb="8" eb="10">
      <t>ウケオイ</t>
    </rPh>
    <rPh sb="10" eb="12">
      <t>ソウゴウ</t>
    </rPh>
    <rPh sb="12" eb="14">
      <t>ヒョウカ</t>
    </rPh>
    <rPh sb="14" eb="17">
      <t>イインカイ</t>
    </rPh>
    <rPh sb="17" eb="20">
      <t>ジムキョク</t>
    </rPh>
    <phoneticPr fontId="1"/>
  </si>
  <si>
    <t>男女共同参画試算セル</t>
    <rPh sb="0" eb="2">
      <t>ダンジョ</t>
    </rPh>
    <rPh sb="2" eb="4">
      <t>キョウドウ</t>
    </rPh>
    <rPh sb="4" eb="6">
      <t>サンカク</t>
    </rPh>
    <rPh sb="6" eb="8">
      <t>シサン</t>
    </rPh>
    <phoneticPr fontId="1"/>
  </si>
  <si>
    <t>実績となる工事の有効期限は３年間
建築・建築設備・プラント工事で発注される総合評価では対象外</t>
    <rPh sb="0" eb="2">
      <t>ジッセキ</t>
    </rPh>
    <rPh sb="5" eb="7">
      <t>コウジ</t>
    </rPh>
    <rPh sb="8" eb="10">
      <t>ユウコウ</t>
    </rPh>
    <rPh sb="10" eb="12">
      <t>キゲン</t>
    </rPh>
    <rPh sb="14" eb="16">
      <t>ネンカン</t>
    </rPh>
    <rPh sb="17" eb="19">
      <t>ケンチク</t>
    </rPh>
    <rPh sb="20" eb="24">
      <t>ケンチクセツビ</t>
    </rPh>
    <rPh sb="29" eb="31">
      <t>コウジ</t>
    </rPh>
    <rPh sb="32" eb="34">
      <t>ハッチュウ</t>
    </rPh>
    <rPh sb="37" eb="39">
      <t>ソウゴウ</t>
    </rPh>
    <rPh sb="39" eb="41">
      <t>ヒョウカ</t>
    </rPh>
    <rPh sb="43" eb="46">
      <t>タイショウガイ</t>
    </rPh>
    <phoneticPr fontId="1"/>
  </si>
  <si>
    <t>実績①</t>
    <rPh sb="0" eb="2">
      <t>ジッセキ</t>
    </rPh>
    <phoneticPr fontId="1"/>
  </si>
  <si>
    <t>実績②</t>
    <rPh sb="0" eb="2">
      <t>ジッセキ</t>
    </rPh>
    <phoneticPr fontId="1"/>
  </si>
  <si>
    <t>実績③</t>
    <rPh sb="0" eb="2">
      <t>ジッセキ</t>
    </rPh>
    <phoneticPr fontId="1"/>
  </si>
  <si>
    <t>実績①の完成日</t>
    <rPh sb="0" eb="2">
      <t>ジッセキ</t>
    </rPh>
    <rPh sb="4" eb="7">
      <t>カンセイビ</t>
    </rPh>
    <phoneticPr fontId="1"/>
  </si>
  <si>
    <t>実績②の完成日</t>
    <rPh sb="0" eb="2">
      <t>ジッセキ</t>
    </rPh>
    <rPh sb="4" eb="7">
      <t>カンセイビ</t>
    </rPh>
    <phoneticPr fontId="1"/>
  </si>
  <si>
    <t>実績③の完成日</t>
    <rPh sb="0" eb="2">
      <t>ジッセキ</t>
    </rPh>
    <rPh sb="4" eb="7">
      <t>カンセイビ</t>
    </rPh>
    <phoneticPr fontId="1"/>
  </si>
  <si>
    <t>社会的制約条件に配慮すべき工事実績</t>
    <rPh sb="0" eb="3">
      <t>シャカイテキ</t>
    </rPh>
    <rPh sb="3" eb="5">
      <t>セイヤク</t>
    </rPh>
    <rPh sb="5" eb="7">
      <t>ジョウケン</t>
    </rPh>
    <rPh sb="8" eb="10">
      <t>ハイリョ</t>
    </rPh>
    <rPh sb="13" eb="15">
      <t>コウジ</t>
    </rPh>
    <rPh sb="15" eb="17">
      <t>ジッセキ</t>
    </rPh>
    <phoneticPr fontId="1"/>
  </si>
  <si>
    <t>実績①の工事名</t>
    <rPh sb="0" eb="2">
      <t>ジッセキ</t>
    </rPh>
    <rPh sb="4" eb="7">
      <t>コウジメイ</t>
    </rPh>
    <phoneticPr fontId="1"/>
  </si>
  <si>
    <t>実績③の工事名</t>
    <rPh sb="0" eb="2">
      <t>ジッセキ</t>
    </rPh>
    <rPh sb="4" eb="7">
      <t>コウジメイ</t>
    </rPh>
    <phoneticPr fontId="1"/>
  </si>
  <si>
    <t>実績②の工事名</t>
    <rPh sb="0" eb="2">
      <t>ジッセキ</t>
    </rPh>
    <rPh sb="4" eb="7">
      <t>コウジメイ</t>
    </rPh>
    <phoneticPr fontId="1"/>
  </si>
  <si>
    <t>こうべ女性活躍推進企業認定制度</t>
    <rPh sb="3" eb="5">
      <t>ジョセイ</t>
    </rPh>
    <rPh sb="5" eb="7">
      <t>カツヤク</t>
    </rPh>
    <rPh sb="7" eb="9">
      <t>スイシン</t>
    </rPh>
    <rPh sb="9" eb="11">
      <t>キギョウ</t>
    </rPh>
    <rPh sb="11" eb="13">
      <t>ニンテイ</t>
    </rPh>
    <rPh sb="13" eb="15">
      <t>セイド</t>
    </rPh>
    <phoneticPr fontId="1"/>
  </si>
  <si>
    <t>履行証明書又は実績が確認できる書類
（公共機関等が達成を確認したことがわかるもの）</t>
    <phoneticPr fontId="1"/>
  </si>
  <si>
    <t>申請日時点で、神戸市の実施している「こうべ女性活躍推進企業認定制度（ミモザ企業）」の認定実績を有しているか</t>
    <rPh sb="7" eb="10">
      <t>コウベシ</t>
    </rPh>
    <rPh sb="42" eb="44">
      <t>ニンテイ</t>
    </rPh>
    <rPh sb="44" eb="46">
      <t>ジッセキ</t>
    </rPh>
    <phoneticPr fontId="1"/>
  </si>
  <si>
    <t>申請日時点で、CCUSに事業者登録しているか</t>
    <rPh sb="0" eb="2">
      <t>シンセイ</t>
    </rPh>
    <rPh sb="2" eb="3">
      <t>ビ</t>
    </rPh>
    <rPh sb="3" eb="5">
      <t>ジテン</t>
    </rPh>
    <rPh sb="12" eb="17">
      <t>ジギョウシャトウロク</t>
    </rPh>
    <phoneticPr fontId="1"/>
  </si>
  <si>
    <t>登録の有無</t>
    <rPh sb="0" eb="2">
      <t>トウロク</t>
    </rPh>
    <rPh sb="3" eb="5">
      <t>ウム</t>
    </rPh>
    <phoneticPr fontId="1"/>
  </si>
  <si>
    <t>神戸市（いずれの部局でも可）との２者の間で災害時における応急対策に関する協定等を締結しているか，又は締結している団体に加入しているか</t>
    <phoneticPr fontId="1"/>
  </si>
  <si>
    <t>優良工事認定の実績</t>
    <rPh sb="0" eb="2">
      <t>ユウリョウ</t>
    </rPh>
    <rPh sb="2" eb="4">
      <t>コウジ</t>
    </rPh>
    <rPh sb="4" eb="6">
      <t>ニンテイ</t>
    </rPh>
    <rPh sb="7" eb="9">
      <t>ジッセキ</t>
    </rPh>
    <phoneticPr fontId="1"/>
  </si>
  <si>
    <t>災害復旧工事の実績</t>
    <rPh sb="0" eb="4">
      <t>サイガイフッキュウ</t>
    </rPh>
    <rPh sb="4" eb="6">
      <t>コウジ</t>
    </rPh>
    <rPh sb="7" eb="9">
      <t>ジッセキ</t>
    </rPh>
    <phoneticPr fontId="1"/>
  </si>
  <si>
    <t>認定年度</t>
    <rPh sb="0" eb="2">
      <t>ニンテイ</t>
    </rPh>
    <rPh sb="2" eb="4">
      <t>ネンド</t>
    </rPh>
    <phoneticPr fontId="1"/>
  </si>
  <si>
    <t>令和２年度</t>
    <rPh sb="0" eb="2">
      <t>レイワ</t>
    </rPh>
    <rPh sb="3" eb="5">
      <t>ネンド</t>
    </rPh>
    <phoneticPr fontId="1"/>
  </si>
  <si>
    <t>令和５年度</t>
    <rPh sb="0" eb="2">
      <t>レイワ</t>
    </rPh>
    <rPh sb="3" eb="5">
      <t>ネンド</t>
    </rPh>
    <phoneticPr fontId="1"/>
  </si>
  <si>
    <r>
      <rPr>
        <sz val="11"/>
        <rFont val="Meiryo UI"/>
        <family val="3"/>
        <charset val="128"/>
      </rPr>
      <t>建設局</t>
    </r>
    <r>
      <rPr>
        <sz val="11"/>
        <rFont val="Meiryo UI"/>
        <family val="3"/>
        <charset val="128"/>
      </rPr>
      <t>部長（技術管理担当）</t>
    </r>
    <rPh sb="0" eb="2">
      <t>ケンセツ</t>
    </rPh>
    <rPh sb="2" eb="3">
      <t>キョク</t>
    </rPh>
    <rPh sb="3" eb="5">
      <t>ブチョウ</t>
    </rPh>
    <rPh sb="10" eb="12">
      <t>タントウ</t>
    </rPh>
    <phoneticPr fontId="1"/>
  </si>
  <si>
    <t>令和３年度</t>
    <rPh sb="0" eb="2">
      <t>レイワ</t>
    </rPh>
    <rPh sb="3" eb="5">
      <t>ネンド</t>
    </rPh>
    <phoneticPr fontId="1"/>
  </si>
  <si>
    <t>令和４年度</t>
    <rPh sb="0" eb="1">
      <t>レイ</t>
    </rPh>
    <rPh sb="1" eb="2">
      <t>ワ</t>
    </rPh>
    <rPh sb="3" eb="5">
      <t>ネンド</t>
    </rPh>
    <phoneticPr fontId="1"/>
  </si>
  <si>
    <t>令和６年度</t>
    <rPh sb="0" eb="2">
      <t>レイワ</t>
    </rPh>
    <rPh sb="3" eb="5">
      <t>ネンド</t>
    </rPh>
    <phoneticPr fontId="1"/>
  </si>
  <si>
    <t>神戸市と災害協定を締結している又は協定を締結している団体に入っている</t>
    <rPh sb="0" eb="3">
      <t>コウベシ</t>
    </rPh>
    <rPh sb="4" eb="6">
      <t>サイガイ</t>
    </rPh>
    <rPh sb="6" eb="8">
      <t>キョウテイ</t>
    </rPh>
    <rPh sb="9" eb="11">
      <t>テイケツ</t>
    </rPh>
    <rPh sb="15" eb="16">
      <t>マタ</t>
    </rPh>
    <rPh sb="17" eb="19">
      <t>キョウテイ</t>
    </rPh>
    <rPh sb="20" eb="22">
      <t>テイケツ</t>
    </rPh>
    <rPh sb="26" eb="28">
      <t>ダンタイ</t>
    </rPh>
    <rPh sb="29" eb="30">
      <t>ハイ</t>
    </rPh>
    <phoneticPr fontId="1"/>
  </si>
  <si>
    <t>1.SAS事故の有無</t>
    <phoneticPr fontId="1"/>
  </si>
  <si>
    <t>3.工事成績評定60点の有無</t>
    <rPh sb="2" eb="4">
      <t>コウジ</t>
    </rPh>
    <rPh sb="4" eb="6">
      <t>セイセキ</t>
    </rPh>
    <rPh sb="6" eb="8">
      <t>ヒョウテイ</t>
    </rPh>
    <phoneticPr fontId="1"/>
  </si>
  <si>
    <t>4.総合評価の履行義務違反</t>
    <phoneticPr fontId="1"/>
  </si>
  <si>
    <t>5.神戸市優良工事の実績</t>
    <phoneticPr fontId="1"/>
  </si>
  <si>
    <t>6.若手技術者育成の取組</t>
    <phoneticPr fontId="1"/>
  </si>
  <si>
    <t>障害者雇用</t>
    <rPh sb="0" eb="3">
      <t>ショウガイシャ</t>
    </rPh>
    <rPh sb="3" eb="5">
      <t>コヨウ</t>
    </rPh>
    <phoneticPr fontId="1"/>
  </si>
  <si>
    <t>協力雇用主</t>
    <rPh sb="0" eb="2">
      <t>キョウリョク</t>
    </rPh>
    <rPh sb="2" eb="5">
      <t>コヨウヌシ</t>
    </rPh>
    <phoneticPr fontId="1"/>
  </si>
  <si>
    <t>消防団協力事業所認定</t>
    <rPh sb="8" eb="10">
      <t>ニンテイ</t>
    </rPh>
    <phoneticPr fontId="1"/>
  </si>
  <si>
    <t>CCUSの導入</t>
    <rPh sb="5" eb="7">
      <t>ドウニュウ</t>
    </rPh>
    <phoneticPr fontId="1"/>
  </si>
  <si>
    <t>消防団協力事業所認定</t>
    <rPh sb="8" eb="10">
      <t>ニンテイ</t>
    </rPh>
    <phoneticPr fontId="1"/>
  </si>
  <si>
    <t>若手技術者育成の取組</t>
    <phoneticPr fontId="1"/>
  </si>
  <si>
    <t>ICT活用工事の実績</t>
    <rPh sb="3" eb="5">
      <t>カツヨウ</t>
    </rPh>
    <rPh sb="5" eb="7">
      <t>コウジ</t>
    </rPh>
    <rPh sb="8" eb="10">
      <t>ジッセキ</t>
    </rPh>
    <phoneticPr fontId="1"/>
  </si>
  <si>
    <t>ISO認定登録証，KEMS認証登録証</t>
    <rPh sb="5" eb="8">
      <t>トウロクショウ</t>
    </rPh>
    <rPh sb="15" eb="18">
      <t>トウロクショウ</t>
    </rPh>
    <phoneticPr fontId="1"/>
  </si>
  <si>
    <t>3.工事成績評定60点未満の有無</t>
    <rPh sb="2" eb="4">
      <t>コウジ</t>
    </rPh>
    <rPh sb="4" eb="6">
      <t>セイセキ</t>
    </rPh>
    <rPh sb="6" eb="8">
      <t>ヒョウテイ</t>
    </rPh>
    <phoneticPr fontId="1"/>
  </si>
  <si>
    <t>5.神戸市優良工事認定の実績</t>
    <rPh sb="9" eb="11">
      <t>ニンテイ</t>
    </rPh>
    <rPh sb="12" eb="14">
      <t>ジッセキ</t>
    </rPh>
    <phoneticPr fontId="1"/>
  </si>
  <si>
    <t>神戸市との災害協定書，又は災害協定締結団体への加入証明書</t>
    <phoneticPr fontId="1"/>
  </si>
  <si>
    <t>法定雇用義務のない企業は、障害者の雇用が確認できる資料（障害者手帳等の障害者認定状況のわかるもの、雇用が確認できる健康保険被保険者証、雇用保険被保険者証）</t>
    <phoneticPr fontId="1"/>
  </si>
  <si>
    <t>認定証</t>
    <rPh sb="0" eb="3">
      <t>ニンテイショウ</t>
    </rPh>
    <phoneticPr fontId="1"/>
  </si>
  <si>
    <t>神戸市消防団協力事業所等認定書</t>
    <phoneticPr fontId="1"/>
  </si>
  <si>
    <t>※添付資料が未提出の場合や、鮮明でなく内容が読み取れない場合は実績なしとします。</t>
    <rPh sb="1" eb="3">
      <t>テンプ</t>
    </rPh>
    <rPh sb="3" eb="5">
      <t>シリョウ</t>
    </rPh>
    <rPh sb="6" eb="9">
      <t>ミテイシュツ</t>
    </rPh>
    <rPh sb="10" eb="12">
      <t>バアイ</t>
    </rPh>
    <rPh sb="14" eb="16">
      <t>センメイ</t>
    </rPh>
    <rPh sb="19" eb="21">
      <t>ナイヨウ</t>
    </rPh>
    <rPh sb="22" eb="23">
      <t>ヨ</t>
    </rPh>
    <rPh sb="24" eb="25">
      <t>ト</t>
    </rPh>
    <rPh sb="28" eb="30">
      <t>バアイ</t>
    </rPh>
    <rPh sb="31" eb="33">
      <t>ジッセキ</t>
    </rPh>
    <phoneticPr fontId="1"/>
  </si>
  <si>
    <t>神戸市発注工事でSAS登録の対象となった事故とする</t>
    <phoneticPr fontId="1"/>
  </si>
  <si>
    <t>KEMSの認証区分は，第一種認証，第二種認証とも対象とする</t>
    <rPh sb="5" eb="7">
      <t>ニンショウ</t>
    </rPh>
    <rPh sb="7" eb="9">
      <t>クブン</t>
    </rPh>
    <rPh sb="11" eb="14">
      <t>ダイイッシュ</t>
    </rPh>
    <rPh sb="14" eb="16">
      <t>ニンショウ</t>
    </rPh>
    <rPh sb="17" eb="19">
      <t>ダイニ</t>
    </rPh>
    <rPh sb="19" eb="20">
      <t>シュ</t>
    </rPh>
    <rPh sb="20" eb="22">
      <t>ニンショウ</t>
    </rPh>
    <rPh sb="24" eb="26">
      <t>タイショウ</t>
    </rPh>
    <phoneticPr fontId="1"/>
  </si>
  <si>
    <t>申請日時点で、ISO9001,ISO14001,KEMSの認証を取得しているか</t>
    <rPh sb="29" eb="31">
      <t>ニンショウ</t>
    </rPh>
    <rPh sb="32" eb="34">
      <t>シュトク</t>
    </rPh>
    <phoneticPr fontId="1"/>
  </si>
  <si>
    <t>総合評価落札方式における基礎点制度申請書（令和７年度用）</t>
    <rPh sb="0" eb="2">
      <t>ソウゴウ</t>
    </rPh>
    <rPh sb="2" eb="4">
      <t>ヒョウカ</t>
    </rPh>
    <rPh sb="4" eb="6">
      <t>ラクサツ</t>
    </rPh>
    <rPh sb="6" eb="8">
      <t>ホウシキ</t>
    </rPh>
    <rPh sb="12" eb="14">
      <t>キソ</t>
    </rPh>
    <rPh sb="14" eb="15">
      <t>テン</t>
    </rPh>
    <rPh sb="15" eb="17">
      <t>セイド</t>
    </rPh>
    <rPh sb="17" eb="19">
      <t>シンセイ</t>
    </rPh>
    <rPh sb="19" eb="20">
      <t>ショ</t>
    </rPh>
    <rPh sb="21" eb="23">
      <t>レイワ</t>
    </rPh>
    <rPh sb="24" eb="26">
      <t>ネンド</t>
    </rPh>
    <rPh sb="26" eb="27">
      <t>ヨウ</t>
    </rPh>
    <phoneticPr fontId="1"/>
  </si>
  <si>
    <t>令和５年４月１日～令和７年３月31日の間にSAS登録される事故を起こしているか</t>
    <rPh sb="0" eb="2">
      <t>レイワ</t>
    </rPh>
    <rPh sb="3" eb="4">
      <t>ネン</t>
    </rPh>
    <rPh sb="5" eb="6">
      <t>ガツ</t>
    </rPh>
    <rPh sb="7" eb="8">
      <t>ニチ</t>
    </rPh>
    <rPh sb="9" eb="11">
      <t>レイワ</t>
    </rPh>
    <rPh sb="12" eb="13">
      <t>ネン</t>
    </rPh>
    <rPh sb="14" eb="15">
      <t>ガツ</t>
    </rPh>
    <rPh sb="17" eb="18">
      <t>ニチ</t>
    </rPh>
    <rPh sb="19" eb="20">
      <t>アイダ</t>
    </rPh>
    <rPh sb="24" eb="26">
      <t>トウロク</t>
    </rPh>
    <rPh sb="29" eb="31">
      <t>ジコ</t>
    </rPh>
    <rPh sb="32" eb="33">
      <t>オ</t>
    </rPh>
    <phoneticPr fontId="1"/>
  </si>
  <si>
    <t>令和６年４月１日～申請日までに元請として完成し，引き渡しが完了した最終契約金額が500万円以上（税込）の本市発注工事で、60点未満を取得しているか</t>
    <rPh sb="0" eb="1">
      <t>レイ</t>
    </rPh>
    <rPh sb="1" eb="2">
      <t>ワ</t>
    </rPh>
    <rPh sb="9" eb="11">
      <t>シンセイ</t>
    </rPh>
    <rPh sb="11" eb="12">
      <t>ビ</t>
    </rPh>
    <phoneticPr fontId="1"/>
  </si>
  <si>
    <t>令和５年４月１日～申請日までに元請として完成し，引き渡しが完了した本市の総合評価落札方式による発注工事で，履行義務違反があるか</t>
    <rPh sb="0" eb="2">
      <t>レイワ</t>
    </rPh>
    <rPh sb="9" eb="11">
      <t>シンセイ</t>
    </rPh>
    <rPh sb="11" eb="12">
      <t>ビ</t>
    </rPh>
    <rPh sb="36" eb="38">
      <t>ソウゴウ</t>
    </rPh>
    <rPh sb="38" eb="40">
      <t>ヒョウカ</t>
    </rPh>
    <rPh sb="40" eb="42">
      <t>ラクサツ</t>
    </rPh>
    <rPh sb="42" eb="44">
      <t>ホウシキ</t>
    </rPh>
    <rPh sb="53" eb="55">
      <t>リコウ</t>
    </rPh>
    <rPh sb="55" eb="57">
      <t>ギム</t>
    </rPh>
    <rPh sb="57" eb="59">
      <t>イハン</t>
    </rPh>
    <phoneticPr fontId="1"/>
  </si>
  <si>
    <t>7.ICT活用工事の実績</t>
    <rPh sb="5" eb="7">
      <t>カツヨウ</t>
    </rPh>
    <rPh sb="7" eb="9">
      <t>コウジ</t>
    </rPh>
    <rPh sb="10" eb="12">
      <t>ジッセキ</t>
    </rPh>
    <phoneticPr fontId="1"/>
  </si>
  <si>
    <t>過去１年間（令和６年４月１日～申請日）までに元請として完成し、引き渡しが完了した工事の達成実績を有しているか。
建築・建築設備・プラント工事で発注される総合評価では対象外</t>
    <rPh sb="15" eb="18">
      <t>シンセイビ</t>
    </rPh>
    <rPh sb="22" eb="24">
      <t>モトウケ</t>
    </rPh>
    <rPh sb="27" eb="29">
      <t>カンセイ</t>
    </rPh>
    <rPh sb="31" eb="32">
      <t>ヒ</t>
    </rPh>
    <rPh sb="33" eb="34">
      <t>ワタ</t>
    </rPh>
    <rPh sb="36" eb="38">
      <t>カンリョウ</t>
    </rPh>
    <rPh sb="40" eb="42">
      <t>コウジ</t>
    </rPh>
    <phoneticPr fontId="1"/>
  </si>
  <si>
    <t>8.社会的制約条件に配慮すべき工事の実績</t>
    <rPh sb="2" eb="4">
      <t>シャカイ</t>
    </rPh>
    <rPh sb="4" eb="9">
      <t>テキセイヤクジョウケン</t>
    </rPh>
    <rPh sb="10" eb="12">
      <t>ハイリョ</t>
    </rPh>
    <rPh sb="15" eb="17">
      <t>コウジ</t>
    </rPh>
    <rPh sb="18" eb="20">
      <t>ジッセキ</t>
    </rPh>
    <phoneticPr fontId="1"/>
  </si>
  <si>
    <t>9.災害協定の締結</t>
    <rPh sb="4" eb="6">
      <t>キョウテイ</t>
    </rPh>
    <rPh sb="7" eb="9">
      <t>テイケツ</t>
    </rPh>
    <phoneticPr fontId="1"/>
  </si>
  <si>
    <t>10.災害復旧工事等の実績</t>
    <phoneticPr fontId="1"/>
  </si>
  <si>
    <t>11.社会貢献の取組（障害者雇用）</t>
    <rPh sb="3" eb="5">
      <t>シャカイ</t>
    </rPh>
    <rPh sb="5" eb="7">
      <t>コウケン</t>
    </rPh>
    <rPh sb="8" eb="10">
      <t>トリクミ</t>
    </rPh>
    <rPh sb="11" eb="14">
      <t>ショウガイシャ</t>
    </rPh>
    <rPh sb="14" eb="16">
      <t>コヨウ</t>
    </rPh>
    <phoneticPr fontId="1"/>
  </si>
  <si>
    <t>11.社会貢献の取組（協力雇用主）</t>
    <rPh sb="3" eb="5">
      <t>シャカイ</t>
    </rPh>
    <rPh sb="5" eb="7">
      <t>コウケン</t>
    </rPh>
    <rPh sb="8" eb="10">
      <t>トリクミ</t>
    </rPh>
    <rPh sb="11" eb="13">
      <t>キョウリョク</t>
    </rPh>
    <rPh sb="13" eb="16">
      <t>コヨウヌシ</t>
    </rPh>
    <phoneticPr fontId="1"/>
  </si>
  <si>
    <t>申請日時点で、法務省神戸保護観察所に協力雇用主として登録されており、かつ、過去２年間（令和５年４月１日～令和７年３月31日）に同一人の保護観察対象者又は更生緊急保護対象者を３ヶ月以上雇用した実績を有しているか</t>
    <rPh sb="0" eb="2">
      <t>シンセイ</t>
    </rPh>
    <rPh sb="2" eb="3">
      <t>ビ</t>
    </rPh>
    <rPh sb="3" eb="5">
      <t>ジテン</t>
    </rPh>
    <rPh sb="43" eb="45">
      <t>レイワ</t>
    </rPh>
    <rPh sb="46" eb="47">
      <t>ネン</t>
    </rPh>
    <rPh sb="52" eb="54">
      <t>レイワ</t>
    </rPh>
    <rPh sb="98" eb="99">
      <t>ユウ</t>
    </rPh>
    <phoneticPr fontId="1"/>
  </si>
  <si>
    <t>11.社会貢献の取組（こうべ女性活躍推進企業認定制度（ミモザ企業））</t>
    <rPh sb="3" eb="5">
      <t>シャカイ</t>
    </rPh>
    <rPh sb="5" eb="7">
      <t>コウケン</t>
    </rPh>
    <rPh sb="8" eb="10">
      <t>トリクミ</t>
    </rPh>
    <rPh sb="14" eb="16">
      <t>ジョセイ</t>
    </rPh>
    <rPh sb="16" eb="18">
      <t>カツヤク</t>
    </rPh>
    <rPh sb="18" eb="22">
      <t>スイシンキギョウ</t>
    </rPh>
    <rPh sb="22" eb="24">
      <t>ニンテイ</t>
    </rPh>
    <rPh sb="24" eb="26">
      <t>セイド</t>
    </rPh>
    <rPh sb="30" eb="32">
      <t>キギョウ</t>
    </rPh>
    <phoneticPr fontId="1"/>
  </si>
  <si>
    <t>11.社会貢献の取組（次世代育成支援対策推進法に基づく「一般事業主行動計画」の策定）</t>
    <rPh sb="3" eb="5">
      <t>シャカイ</t>
    </rPh>
    <rPh sb="5" eb="7">
      <t>コウケン</t>
    </rPh>
    <rPh sb="8" eb="10">
      <t>トリクミ</t>
    </rPh>
    <phoneticPr fontId="1"/>
  </si>
  <si>
    <t>11.社会貢献の取組（若者雇用促進法における厚生労働大臣の認定である「ユースエール」認定）</t>
    <rPh sb="3" eb="5">
      <t>シャカイ</t>
    </rPh>
    <rPh sb="5" eb="7">
      <t>コウケン</t>
    </rPh>
    <rPh sb="8" eb="10">
      <t>トリクミ</t>
    </rPh>
    <rPh sb="11" eb="13">
      <t>ワカモノ</t>
    </rPh>
    <rPh sb="13" eb="15">
      <t>コヨウ</t>
    </rPh>
    <rPh sb="15" eb="17">
      <t>ソクシン</t>
    </rPh>
    <phoneticPr fontId="1"/>
  </si>
  <si>
    <t>11.社会貢献の取組（女性活躍推進法における厚生労働大臣の認定である「えるぼし・プラチナえるぼし」認定）</t>
    <rPh sb="3" eb="5">
      <t>シャカイ</t>
    </rPh>
    <rPh sb="5" eb="7">
      <t>コウケン</t>
    </rPh>
    <rPh sb="8" eb="10">
      <t>トリクミ</t>
    </rPh>
    <phoneticPr fontId="1"/>
  </si>
  <si>
    <t>11.社会貢献の取組（次世代育成支援対策推進法における厚生労働大臣の認定である「くるみん」認定）</t>
    <rPh sb="3" eb="5">
      <t>シャカイ</t>
    </rPh>
    <rPh sb="5" eb="7">
      <t>コウケン</t>
    </rPh>
    <rPh sb="8" eb="10">
      <t>トリクミ</t>
    </rPh>
    <phoneticPr fontId="1"/>
  </si>
  <si>
    <t>11.社会貢献の取組（神戸市消防団協力事業所表示制度）</t>
    <phoneticPr fontId="1"/>
  </si>
  <si>
    <t>11.社会貢献の取組（CCUS（建設キャリアアップシステム）の導入）</t>
    <rPh sb="16" eb="18">
      <t>ケンセツ</t>
    </rPh>
    <rPh sb="31" eb="33">
      <t>ドウニュウ</t>
    </rPh>
    <phoneticPr fontId="1"/>
  </si>
  <si>
    <t>「規模等評価結果通知書・総合評定通知書」における「その他の審査項目（社会性等）」のうち、「若年の技術職員の継続的な育成及び確保」または「新規若年技術職員の育成及び確保」に該当しているか</t>
    <rPh sb="1" eb="4">
      <t>キボトウ</t>
    </rPh>
    <rPh sb="4" eb="11">
      <t>ヒョウカケッカツウチショ</t>
    </rPh>
    <rPh sb="12" eb="16">
      <t>ソウゴウヒョウテイ</t>
    </rPh>
    <rPh sb="16" eb="19">
      <t>ツウチショ</t>
    </rPh>
    <rPh sb="27" eb="28">
      <t>タ</t>
    </rPh>
    <rPh sb="29" eb="33">
      <t>シンサコウモク</t>
    </rPh>
    <rPh sb="34" eb="37">
      <t>シャカイセイ</t>
    </rPh>
    <rPh sb="37" eb="38">
      <t>トウ</t>
    </rPh>
    <rPh sb="45" eb="47">
      <t>ジャクネン</t>
    </rPh>
    <rPh sb="48" eb="52">
      <t>ギジュツショクイン</t>
    </rPh>
    <rPh sb="53" eb="56">
      <t>ケイゾクテキ</t>
    </rPh>
    <rPh sb="57" eb="59">
      <t>イクセイ</t>
    </rPh>
    <rPh sb="59" eb="60">
      <t>オヨ</t>
    </rPh>
    <rPh sb="61" eb="63">
      <t>カクホ</t>
    </rPh>
    <rPh sb="68" eb="70">
      <t>シンキ</t>
    </rPh>
    <rPh sb="70" eb="72">
      <t>ジャクネン</t>
    </rPh>
    <rPh sb="72" eb="74">
      <t>ギジュツ</t>
    </rPh>
    <rPh sb="74" eb="76">
      <t>ショクイン</t>
    </rPh>
    <rPh sb="77" eb="79">
      <t>イクセイ</t>
    </rPh>
    <rPh sb="79" eb="80">
      <t>オヨ</t>
    </rPh>
    <rPh sb="81" eb="83">
      <t>カクホ</t>
    </rPh>
    <rPh sb="85" eb="87">
      <t>ガイトウ</t>
    </rPh>
    <phoneticPr fontId="1"/>
  </si>
  <si>
    <t>経営規模等評価結果通知書・総合評定値通知書</t>
    <rPh sb="2" eb="12">
      <t>キボトウヒョウカケッカツウチショ</t>
    </rPh>
    <rPh sb="13" eb="21">
      <t>ソウゴウヒョウテイチツウチショ</t>
    </rPh>
    <phoneticPr fontId="1"/>
  </si>
  <si>
    <t>過去５年間（令和２年度～令和７年度）に神戸市優良工事認定（表彰）を事業者としての認定（受賞）実績を有しているか
令和2年度～令和7年度の期間内で、3年連続で認定を受けている場合は、3年連続認定実績有とする</t>
    <rPh sb="6" eb="8">
      <t>レイワ</t>
    </rPh>
    <rPh sb="9" eb="10">
      <t>ネン</t>
    </rPh>
    <rPh sb="10" eb="11">
      <t>ド</t>
    </rPh>
    <rPh sb="12" eb="14">
      <t>レイワ</t>
    </rPh>
    <rPh sb="16" eb="17">
      <t>ド</t>
    </rPh>
    <rPh sb="26" eb="28">
      <t>ニンテイ</t>
    </rPh>
    <rPh sb="29" eb="31">
      <t>ヒョウショウ</t>
    </rPh>
    <rPh sb="33" eb="36">
      <t>ジギョウシャ</t>
    </rPh>
    <rPh sb="40" eb="42">
      <t>ニンテイ</t>
    </rPh>
    <rPh sb="49" eb="50">
      <t>ユウ</t>
    </rPh>
    <phoneticPr fontId="1"/>
  </si>
  <si>
    <t>通知書は申請日において、審査基準日から１年７ヶ月を経過していないものに限る</t>
    <rPh sb="4" eb="6">
      <t>シンセイ</t>
    </rPh>
    <phoneticPr fontId="1"/>
  </si>
  <si>
    <t>CORINS竣工時カルテ、工事成績評定通知書</t>
    <rPh sb="19" eb="21">
      <t>ツウチ</t>
    </rPh>
    <phoneticPr fontId="1"/>
  </si>
  <si>
    <r>
      <t>過去５年間（令和２年</t>
    </r>
    <r>
      <rPr>
        <sz val="11"/>
        <rFont val="Meiryo UI"/>
        <family val="3"/>
        <charset val="128"/>
      </rPr>
      <t>４月１日～令和７年３月31日）に元請として完成し、引き渡しが完了した本市（外郭団体を含む）発注工事のうち、本市と随意契約により契約した災害復旧、応急復旧、緊急復旧工事の実績を有しているか</t>
    </r>
    <rPh sb="15" eb="17">
      <t>レイワ</t>
    </rPh>
    <rPh sb="94" eb="96">
      <t>ジッセキ</t>
    </rPh>
    <rPh sb="97" eb="98">
      <t>ユウ</t>
    </rPh>
    <phoneticPr fontId="1"/>
  </si>
  <si>
    <t>CORINS竣工時カルテ</t>
    <phoneticPr fontId="1"/>
  </si>
  <si>
    <t>法定雇用義務のある企業は、障害者雇用状況報告書</t>
    <phoneticPr fontId="1"/>
  </si>
  <si>
    <t>協力雇用主活動実績証明書</t>
    <phoneticPr fontId="1"/>
  </si>
  <si>
    <t>事業者情報画面、管理者ID利用料明細画面（Excel出力した資料は証明書類として認めない）</t>
    <rPh sb="0" eb="5">
      <t>ジギョウシャジョウホウ</t>
    </rPh>
    <rPh sb="5" eb="7">
      <t>ガメン</t>
    </rPh>
    <rPh sb="8" eb="11">
      <t>カンリシャ</t>
    </rPh>
    <rPh sb="13" eb="16">
      <t>リヨウリョウ</t>
    </rPh>
    <rPh sb="16" eb="18">
      <t>メイサイ</t>
    </rPh>
    <rPh sb="18" eb="20">
      <t>ガメン</t>
    </rPh>
    <rPh sb="21" eb="28">
      <t>エクセルシュツリョク</t>
    </rPh>
    <rPh sb="30" eb="32">
      <t>シリョウ</t>
    </rPh>
    <rPh sb="33" eb="35">
      <t>ショウメイ</t>
    </rPh>
    <rPh sb="35" eb="37">
      <t>ショルイ</t>
    </rPh>
    <rPh sb="40" eb="41">
      <t>ミト</t>
    </rPh>
    <phoneticPr fontId="1"/>
  </si>
  <si>
    <t>認定通知書</t>
    <phoneticPr fontId="1"/>
  </si>
  <si>
    <t>一般事業主行動計画策定</t>
    <rPh sb="9" eb="11">
      <t>サクテイ</t>
    </rPh>
    <phoneticPr fontId="1"/>
  </si>
  <si>
    <t>総合評価落札方式における基礎点制度確認書（令和７年度用）</t>
    <rPh sb="0" eb="2">
      <t>ソウゴウ</t>
    </rPh>
    <rPh sb="2" eb="4">
      <t>ヒョウカ</t>
    </rPh>
    <rPh sb="4" eb="6">
      <t>ラクサツ</t>
    </rPh>
    <rPh sb="6" eb="8">
      <t>ホウシキ</t>
    </rPh>
    <rPh sb="12" eb="14">
      <t>キソ</t>
    </rPh>
    <rPh sb="14" eb="15">
      <t>テン</t>
    </rPh>
    <rPh sb="15" eb="17">
      <t>セイド</t>
    </rPh>
    <rPh sb="17" eb="19">
      <t>カクニン</t>
    </rPh>
    <rPh sb="19" eb="20">
      <t>ショ</t>
    </rPh>
    <rPh sb="21" eb="23">
      <t>レイワ</t>
    </rPh>
    <rPh sb="24" eb="26">
      <t>ネンド</t>
    </rPh>
    <rPh sb="26" eb="27">
      <t>ヨウ</t>
    </rPh>
    <phoneticPr fontId="1"/>
  </si>
  <si>
    <t>8.社会的制約条件に配慮すべき工事の実績</t>
    <rPh sb="2" eb="9">
      <t>シャカイテキセイヤクジョウケン</t>
    </rPh>
    <rPh sb="10" eb="12">
      <t>ハイリョ</t>
    </rPh>
    <rPh sb="15" eb="17">
      <t>コウジ</t>
    </rPh>
    <rPh sb="18" eb="20">
      <t>ジッセキ</t>
    </rPh>
    <phoneticPr fontId="1"/>
  </si>
  <si>
    <t>11.社会貢献の取組</t>
    <phoneticPr fontId="1"/>
  </si>
  <si>
    <t>添付資料</t>
    <rPh sb="0" eb="2">
      <t>テンプ</t>
    </rPh>
    <rPh sb="2" eb="4">
      <t>シリョウ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</si>
</sst>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General"/>
    <numFmt numFmtId="177" formatCode="[$-F800]dddd\,\ mmmm\ dd\,\ yyyy"/>
    <numFmt numFmtId="178" formatCode="@\ &quot;様&quot;"/>
    <numFmt numFmtId="179" formatCode="yyyy&quot;年&quot;m&quot;月&quot;d&quot;日&quot;;@"/>
    <numFmt numFmtId="180" formatCode="0_);[Red]\(0\)"/>
    <numFmt numFmtId="181" formatCode="yyyy/m/d;@"/>
  </numFmts>
  <fonts count="9" x14ac:knownFonts="1">
    <font>
      <sz val="11"/>
      <color theme="1"/>
      <name val="ＭＳ Ｐゴシック"/>
      <family val="2"/>
      <scheme val="minor"/>
    </font>
    <font>
      <sz val="6"/>
      <name val="ＭＳ Ｐゴシック"/>
      <family val="3"/>
      <charset val="128"/>
      <scheme val="minor"/>
    </font>
    <font>
      <sz val="14"/>
      <color theme="1"/>
      <name val="Meiryo UI"/>
      <family val="3"/>
      <charset val="128"/>
    </font>
    <font>
      <sz val="11"/>
      <color theme="1"/>
      <name val="Meiryo UI"/>
      <family val="3"/>
      <charset val="128"/>
    </font>
    <font>
      <sz val="11"/>
      <color theme="0"/>
      <name val="Meiryo UI"/>
      <family val="3"/>
      <charset val="128"/>
    </font>
    <font>
      <sz val="14"/>
      <name val="Meiryo UI"/>
      <family val="3"/>
      <charset val="128"/>
    </font>
    <font>
      <sz val="11"/>
      <name val="ＭＳ Ｐゴシック"/>
      <family val="2"/>
      <scheme val="minor"/>
    </font>
    <font>
      <sz val="11"/>
      <name val="Meiryo UI"/>
      <family val="3"/>
      <charset val="128"/>
    </font>
    <font>
      <u/>
      <sz val="11"/>
      <name val="Meiryo UI"/>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2"/>
        <bgColor indexed="64"/>
      </patternFill>
    </fill>
  </fills>
  <borders count="24">
    <border>
      <left/>
      <right/>
      <top/>
      <bottom/>
      <diagonal/>
    </border>
    <border>
      <left/>
      <right/>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top style="thin">
        <color auto="1"/>
      </top>
      <bottom style="thin">
        <color auto="1"/>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bottom/>
      <diagonal/>
    </border>
    <border>
      <left/>
      <right/>
      <top style="thin">
        <color theme="0" tint="-0.499984740745262"/>
      </top>
      <bottom/>
      <diagonal/>
    </border>
    <border>
      <left style="thin">
        <color theme="0" tint="-0.499984740745262"/>
      </left>
      <right style="thin">
        <color theme="0" tint="-0.499984740745262"/>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auto="1"/>
      </bottom>
      <diagonal/>
    </border>
    <border>
      <left style="thin">
        <color indexed="64"/>
      </left>
      <right/>
      <top style="thin">
        <color indexed="64"/>
      </top>
      <bottom/>
      <diagonal/>
    </border>
  </borders>
  <cellStyleXfs count="1">
    <xf numFmtId="0" fontId="0" fillId="0" borderId="0"/>
  </cellStyleXfs>
  <cellXfs count="147">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3" fillId="0" borderId="0" xfId="0" applyFont="1"/>
    <xf numFmtId="0" fontId="3" fillId="0" borderId="0" xfId="0" applyFont="1" applyAlignment="1">
      <alignment horizontal="right"/>
    </xf>
    <xf numFmtId="176" fontId="3" fillId="0" borderId="0" xfId="0" applyNumberFormat="1" applyFont="1"/>
    <xf numFmtId="178" fontId="2" fillId="0" borderId="0" xfId="0" applyNumberFormat="1" applyFont="1" applyAlignment="1">
      <alignment vertical="center"/>
    </xf>
    <xf numFmtId="0" fontId="3" fillId="0" borderId="0" xfId="0" applyFont="1" applyAlignment="1" applyProtection="1">
      <alignment vertical="center"/>
      <protection locked="0"/>
    </xf>
    <xf numFmtId="0" fontId="4" fillId="3" borderId="0" xfId="0" applyFont="1" applyFill="1" applyAlignment="1" applyProtection="1">
      <alignment vertical="center"/>
      <protection locked="0"/>
    </xf>
    <xf numFmtId="0" fontId="2" fillId="0" borderId="0" xfId="0" applyFont="1" applyAlignment="1">
      <alignment horizontal="center" vertical="center"/>
    </xf>
    <xf numFmtId="14" fontId="3" fillId="0" borderId="0" xfId="0" applyNumberFormat="1" applyFont="1" applyBorder="1" applyAlignment="1">
      <alignment vertical="center"/>
    </xf>
    <xf numFmtId="0" fontId="3" fillId="0" borderId="0" xfId="0" applyFont="1" applyAlignment="1">
      <alignment horizontal="left" vertical="center"/>
    </xf>
    <xf numFmtId="0" fontId="3" fillId="0" borderId="14" xfId="0" applyFont="1" applyBorder="1" applyAlignment="1">
      <alignment vertical="center"/>
    </xf>
    <xf numFmtId="0" fontId="7" fillId="0" borderId="12" xfId="0" applyFont="1" applyBorder="1" applyAlignment="1">
      <alignment vertical="center"/>
    </xf>
    <xf numFmtId="0" fontId="7" fillId="0" borderId="0" xfId="0" applyFont="1" applyAlignment="1" applyProtection="1">
      <alignment vertical="center"/>
      <protection locked="0"/>
    </xf>
    <xf numFmtId="0" fontId="7" fillId="0" borderId="0" xfId="0" applyFont="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2" xfId="0" applyFont="1" applyBorder="1" applyAlignment="1" applyProtection="1">
      <alignment horizontal="center" vertical="center" shrinkToFit="1"/>
      <protection locked="0"/>
    </xf>
    <xf numFmtId="14" fontId="3" fillId="0" borderId="0" xfId="0" applyNumberFormat="1" applyFont="1" applyAlignment="1">
      <alignment vertical="center"/>
    </xf>
    <xf numFmtId="0" fontId="2" fillId="0" borderId="0" xfId="0" applyNumberFormat="1" applyFont="1" applyAlignment="1">
      <alignment vertical="center"/>
    </xf>
    <xf numFmtId="0" fontId="3" fillId="0" borderId="0" xfId="0" applyNumberFormat="1" applyFont="1" applyBorder="1" applyAlignment="1">
      <alignment vertical="center"/>
    </xf>
    <xf numFmtId="0" fontId="3" fillId="0" borderId="0" xfId="0" applyNumberFormat="1" applyFont="1" applyBorder="1" applyAlignment="1">
      <alignment horizontal="center" vertical="center"/>
    </xf>
    <xf numFmtId="0" fontId="3" fillId="0" borderId="15" xfId="0" applyFont="1" applyBorder="1" applyAlignment="1">
      <alignment vertical="center"/>
    </xf>
    <xf numFmtId="0" fontId="7" fillId="0" borderId="15" xfId="0" applyFont="1" applyBorder="1" applyAlignment="1">
      <alignment vertical="center"/>
    </xf>
    <xf numFmtId="0" fontId="3" fillId="0" borderId="15" xfId="0" applyNumberFormat="1" applyFont="1" applyBorder="1" applyAlignment="1">
      <alignment vertical="center"/>
    </xf>
    <xf numFmtId="0" fontId="3" fillId="0" borderId="15" xfId="0" applyFont="1" applyBorder="1" applyAlignment="1">
      <alignment horizontal="center" vertical="center"/>
    </xf>
    <xf numFmtId="0" fontId="7" fillId="0" borderId="0" xfId="0" applyFont="1" applyBorder="1" applyAlignment="1">
      <alignment vertical="center"/>
    </xf>
    <xf numFmtId="0" fontId="3" fillId="0" borderId="0" xfId="0" applyFont="1" applyBorder="1" applyAlignment="1">
      <alignment horizontal="center" vertical="center"/>
    </xf>
    <xf numFmtId="0" fontId="3" fillId="0" borderId="15" xfId="0" applyFont="1" applyBorder="1" applyAlignment="1">
      <alignment vertical="top" textRotation="255" wrapText="1"/>
    </xf>
    <xf numFmtId="0" fontId="3" fillId="0" borderId="12" xfId="0" applyFont="1" applyBorder="1" applyAlignment="1">
      <alignment vertical="top" textRotation="255" wrapText="1"/>
    </xf>
    <xf numFmtId="0" fontId="3" fillId="0" borderId="12" xfId="0" applyNumberFormat="1" applyFont="1" applyBorder="1" applyAlignment="1">
      <alignment vertical="center"/>
    </xf>
    <xf numFmtId="0" fontId="3" fillId="0" borderId="13" xfId="0" applyFont="1" applyBorder="1" applyAlignment="1">
      <alignment vertical="top" textRotation="255" wrapText="1"/>
    </xf>
    <xf numFmtId="0" fontId="3" fillId="0" borderId="13" xfId="0" applyNumberFormat="1" applyFont="1" applyBorder="1" applyAlignment="1">
      <alignment vertical="center"/>
    </xf>
    <xf numFmtId="0" fontId="3" fillId="0" borderId="16" xfId="0" applyFont="1" applyBorder="1" applyAlignment="1">
      <alignment vertical="top" textRotation="255" wrapText="1"/>
    </xf>
    <xf numFmtId="0" fontId="3" fillId="0" borderId="17" xfId="0" applyFont="1" applyBorder="1" applyAlignment="1">
      <alignment vertical="top" textRotation="255" wrapText="1"/>
    </xf>
    <xf numFmtId="0" fontId="3" fillId="0" borderId="18" xfId="0" applyFont="1" applyBorder="1" applyAlignment="1">
      <alignment vertical="top" textRotation="255" wrapText="1"/>
    </xf>
    <xf numFmtId="0" fontId="3" fillId="0" borderId="19" xfId="0" applyNumberFormat="1" applyFont="1" applyBorder="1" applyAlignment="1">
      <alignment vertical="center"/>
    </xf>
    <xf numFmtId="0" fontId="3" fillId="0" borderId="20" xfId="0" applyNumberFormat="1" applyFont="1" applyBorder="1" applyAlignment="1">
      <alignment vertical="center"/>
    </xf>
    <xf numFmtId="0" fontId="3" fillId="0" borderId="21" xfId="0" applyNumberFormat="1" applyFont="1" applyBorder="1" applyAlignment="1">
      <alignment vertical="center"/>
    </xf>
    <xf numFmtId="179" fontId="3" fillId="0" borderId="0" xfId="0" applyNumberFormat="1" applyFont="1" applyBorder="1" applyAlignment="1">
      <alignment vertical="center"/>
    </xf>
    <xf numFmtId="0" fontId="7" fillId="0" borderId="0" xfId="0" applyFont="1" applyAlignment="1">
      <alignment horizontal="right"/>
    </xf>
    <xf numFmtId="0" fontId="7" fillId="0" borderId="15" xfId="0" applyFont="1" applyBorder="1" applyAlignment="1">
      <alignment vertical="top" textRotation="255" wrapText="1"/>
    </xf>
    <xf numFmtId="0" fontId="7" fillId="0" borderId="15" xfId="0" applyNumberFormat="1" applyFont="1" applyBorder="1" applyAlignment="1">
      <alignment vertical="center"/>
    </xf>
    <xf numFmtId="0" fontId="7" fillId="0" borderId="4" xfId="0" applyFont="1" applyBorder="1" applyAlignment="1">
      <alignment vertical="center"/>
    </xf>
    <xf numFmtId="14" fontId="7" fillId="0" borderId="0" xfId="0" applyNumberFormat="1" applyFont="1" applyBorder="1" applyAlignment="1">
      <alignment vertical="center"/>
    </xf>
    <xf numFmtId="0" fontId="7" fillId="0" borderId="0" xfId="0" applyFont="1" applyAlignment="1">
      <alignment vertical="center"/>
    </xf>
    <xf numFmtId="0" fontId="7" fillId="0" borderId="8"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0" xfId="0" applyFont="1" applyAlignment="1" applyProtection="1">
      <alignment vertical="top"/>
      <protection locked="0"/>
    </xf>
    <xf numFmtId="0" fontId="7" fillId="0" borderId="1" xfId="0" applyFont="1" applyBorder="1" applyAlignment="1" applyProtection="1">
      <alignment vertical="center"/>
      <protection locked="0"/>
    </xf>
    <xf numFmtId="0" fontId="7" fillId="0" borderId="4" xfId="0" applyFont="1" applyBorder="1" applyAlignment="1" applyProtection="1">
      <alignment vertical="center"/>
      <protection locked="0"/>
    </xf>
    <xf numFmtId="0" fontId="7" fillId="0" borderId="0" xfId="0" applyFont="1" applyBorder="1" applyAlignment="1" applyProtection="1">
      <alignment vertical="center"/>
      <protection locked="0"/>
    </xf>
    <xf numFmtId="0" fontId="7" fillId="0" borderId="0" xfId="0" applyFont="1" applyFill="1" applyBorder="1" applyAlignment="1" applyProtection="1">
      <alignment horizontal="right" vertical="center"/>
      <protection locked="0"/>
    </xf>
    <xf numFmtId="0" fontId="7" fillId="0" borderId="5" xfId="0" applyFont="1" applyBorder="1" applyAlignment="1" applyProtection="1">
      <alignment horizontal="center" vertical="center"/>
      <protection locked="0"/>
    </xf>
    <xf numFmtId="0" fontId="7" fillId="0" borderId="10" xfId="0" applyFont="1" applyBorder="1" applyAlignment="1" applyProtection="1">
      <alignment vertical="center" wrapText="1"/>
      <protection locked="0"/>
    </xf>
    <xf numFmtId="0" fontId="7" fillId="0" borderId="0" xfId="0" applyFont="1" applyBorder="1" applyAlignment="1" applyProtection="1">
      <alignment vertical="center" wrapText="1"/>
      <protection locked="0"/>
    </xf>
    <xf numFmtId="0" fontId="7" fillId="0" borderId="9" xfId="0" applyFont="1" applyFill="1" applyBorder="1" applyAlignment="1" applyProtection="1">
      <alignment vertical="center"/>
      <protection locked="0"/>
    </xf>
    <xf numFmtId="0" fontId="7" fillId="0" borderId="0" xfId="0" applyFont="1" applyFill="1" applyBorder="1" applyAlignment="1" applyProtection="1">
      <alignment vertical="center"/>
      <protection locked="0"/>
    </xf>
    <xf numFmtId="0" fontId="7" fillId="2" borderId="6" xfId="0" applyNumberFormat="1" applyFont="1" applyFill="1" applyBorder="1" applyAlignment="1" applyProtection="1">
      <alignment vertical="center"/>
      <protection locked="0"/>
    </xf>
    <xf numFmtId="14" fontId="7" fillId="2" borderId="2" xfId="0" applyNumberFormat="1" applyFont="1" applyFill="1" applyBorder="1" applyAlignment="1" applyProtection="1">
      <alignment vertical="center" shrinkToFit="1"/>
      <protection locked="0"/>
    </xf>
    <xf numFmtId="177" fontId="7" fillId="0" borderId="9" xfId="0" applyNumberFormat="1" applyFont="1" applyFill="1" applyBorder="1" applyAlignment="1" applyProtection="1">
      <alignment vertical="center"/>
      <protection locked="0"/>
    </xf>
    <xf numFmtId="177" fontId="7" fillId="0" borderId="0" xfId="0" applyNumberFormat="1" applyFont="1" applyFill="1" applyBorder="1" applyAlignment="1" applyProtection="1">
      <alignment vertical="center"/>
      <protection locked="0"/>
    </xf>
    <xf numFmtId="0" fontId="7" fillId="0" borderId="0" xfId="0" applyFont="1" applyFill="1" applyAlignment="1" applyProtection="1">
      <alignment vertical="center"/>
      <protection locked="0"/>
    </xf>
    <xf numFmtId="0" fontId="7" fillId="3" borderId="0" xfId="0" applyFont="1" applyFill="1" applyAlignment="1" applyProtection="1">
      <alignment vertical="center"/>
      <protection locked="0"/>
    </xf>
    <xf numFmtId="0" fontId="7" fillId="3" borderId="0" xfId="0" applyFont="1" applyFill="1" applyBorder="1" applyAlignment="1" applyProtection="1">
      <alignment horizontal="center" vertical="center"/>
      <protection locked="0"/>
    </xf>
    <xf numFmtId="0" fontId="7" fillId="3" borderId="0" xfId="0" applyFont="1" applyFill="1" applyBorder="1" applyAlignment="1" applyProtection="1">
      <alignment vertical="center"/>
      <protection locked="0"/>
    </xf>
    <xf numFmtId="14" fontId="7" fillId="0" borderId="0" xfId="0" applyNumberFormat="1" applyFont="1" applyAlignment="1" applyProtection="1">
      <alignment vertical="center"/>
      <protection locked="0"/>
    </xf>
    <xf numFmtId="0" fontId="7" fillId="0" borderId="0" xfId="0" applyFont="1" applyFill="1" applyBorder="1" applyAlignment="1" applyProtection="1">
      <alignment horizontal="center" vertical="center"/>
      <protection locked="0"/>
    </xf>
    <xf numFmtId="14" fontId="7" fillId="0" borderId="0" xfId="0" applyNumberFormat="1" applyFont="1" applyFill="1" applyBorder="1" applyAlignment="1" applyProtection="1">
      <alignment horizontal="left" vertical="center"/>
      <protection locked="0"/>
    </xf>
    <xf numFmtId="0" fontId="7" fillId="0" borderId="2" xfId="0" applyFont="1" applyBorder="1" applyAlignment="1" applyProtection="1">
      <alignment vertical="center" wrapText="1"/>
      <protection locked="0"/>
    </xf>
    <xf numFmtId="0" fontId="7" fillId="0" borderId="8"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2" borderId="6" xfId="0" applyFont="1" applyFill="1" applyBorder="1" applyAlignment="1" applyProtection="1">
      <alignment vertical="center"/>
      <protection locked="0"/>
    </xf>
    <xf numFmtId="0" fontId="7" fillId="2" borderId="5" xfId="0" applyFont="1" applyFill="1" applyBorder="1" applyAlignment="1" applyProtection="1">
      <alignment vertical="center"/>
      <protection locked="0"/>
    </xf>
    <xf numFmtId="0" fontId="7" fillId="2" borderId="7" xfId="0" applyFont="1" applyFill="1" applyBorder="1" applyAlignment="1" applyProtection="1">
      <alignment vertical="center"/>
      <protection locked="0"/>
    </xf>
    <xf numFmtId="0" fontId="7" fillId="0" borderId="2" xfId="0" applyFont="1" applyBorder="1" applyAlignment="1" applyProtection="1">
      <alignment horizontal="left" vertical="center" wrapText="1"/>
      <protection locked="0"/>
    </xf>
    <xf numFmtId="0" fontId="7" fillId="5" borderId="6" xfId="0" applyNumberFormat="1" applyFont="1" applyFill="1" applyBorder="1" applyAlignment="1" applyProtection="1">
      <alignment horizontal="left" vertical="center"/>
      <protection locked="0"/>
    </xf>
    <xf numFmtId="0" fontId="7" fillId="5" borderId="5" xfId="0" applyNumberFormat="1" applyFont="1" applyFill="1" applyBorder="1" applyAlignment="1" applyProtection="1">
      <alignment horizontal="left" vertical="center"/>
      <protection locked="0"/>
    </xf>
    <xf numFmtId="0" fontId="7" fillId="5" borderId="7" xfId="0" applyNumberFormat="1" applyFont="1" applyFill="1" applyBorder="1" applyAlignment="1" applyProtection="1">
      <alignment horizontal="left" vertical="center"/>
      <protection locked="0"/>
    </xf>
    <xf numFmtId="177" fontId="7" fillId="5" borderId="6" xfId="0" applyNumberFormat="1" applyFont="1" applyFill="1" applyBorder="1" applyAlignment="1" applyProtection="1">
      <alignment horizontal="left" vertical="center"/>
      <protection locked="0"/>
    </xf>
    <xf numFmtId="177" fontId="7" fillId="5" borderId="5" xfId="0" applyNumberFormat="1" applyFont="1" applyFill="1" applyBorder="1" applyAlignment="1" applyProtection="1">
      <alignment horizontal="left" vertical="center"/>
      <protection locked="0"/>
    </xf>
    <xf numFmtId="177" fontId="7" fillId="5" borderId="7" xfId="0" applyNumberFormat="1" applyFont="1" applyFill="1" applyBorder="1" applyAlignment="1" applyProtection="1">
      <alignment horizontal="left" vertical="center"/>
      <protection locked="0"/>
    </xf>
    <xf numFmtId="0" fontId="7" fillId="0" borderId="11" xfId="0" applyFont="1" applyBorder="1" applyAlignment="1" applyProtection="1">
      <alignment horizontal="center" vertical="center"/>
      <protection locked="0"/>
    </xf>
    <xf numFmtId="0" fontId="7" fillId="2" borderId="6" xfId="0" applyFont="1" applyFill="1" applyBorder="1" applyAlignment="1" applyProtection="1">
      <alignment horizontal="left" vertical="center"/>
      <protection locked="0"/>
    </xf>
    <xf numFmtId="0" fontId="7" fillId="2" borderId="5" xfId="0" applyFont="1" applyFill="1" applyBorder="1" applyAlignment="1" applyProtection="1">
      <alignment horizontal="left" vertical="center"/>
      <protection locked="0"/>
    </xf>
    <xf numFmtId="0" fontId="7" fillId="2" borderId="7" xfId="0" applyFont="1" applyFill="1" applyBorder="1" applyAlignment="1" applyProtection="1">
      <alignment horizontal="left" vertical="center"/>
      <protection locked="0"/>
    </xf>
    <xf numFmtId="0" fontId="7" fillId="4" borderId="6" xfId="0" applyNumberFormat="1" applyFont="1" applyFill="1" applyBorder="1" applyAlignment="1" applyProtection="1">
      <alignment horizontal="left" vertical="center"/>
      <protection locked="0"/>
    </xf>
    <xf numFmtId="0" fontId="7" fillId="4" borderId="5" xfId="0" applyNumberFormat="1" applyFont="1" applyFill="1" applyBorder="1" applyAlignment="1" applyProtection="1">
      <alignment horizontal="left" vertical="center"/>
      <protection locked="0"/>
    </xf>
    <xf numFmtId="0" fontId="7" fillId="4" borderId="7" xfId="0" applyNumberFormat="1" applyFont="1" applyFill="1" applyBorder="1" applyAlignment="1" applyProtection="1">
      <alignment horizontal="left" vertical="center"/>
      <protection locked="0"/>
    </xf>
    <xf numFmtId="177" fontId="7" fillId="2" borderId="6" xfId="0" applyNumberFormat="1" applyFont="1" applyFill="1" applyBorder="1" applyAlignment="1" applyProtection="1">
      <alignment horizontal="left" vertical="center"/>
      <protection locked="0"/>
    </xf>
    <xf numFmtId="177" fontId="7" fillId="2" borderId="5" xfId="0" applyNumberFormat="1" applyFont="1" applyFill="1" applyBorder="1" applyAlignment="1" applyProtection="1">
      <alignment horizontal="left" vertical="center"/>
      <protection locked="0"/>
    </xf>
    <xf numFmtId="177" fontId="7" fillId="2" borderId="7" xfId="0" applyNumberFormat="1" applyFont="1" applyFill="1" applyBorder="1" applyAlignment="1" applyProtection="1">
      <alignment horizontal="left" vertical="center"/>
      <protection locked="0"/>
    </xf>
    <xf numFmtId="0" fontId="7" fillId="2" borderId="6" xfId="0" applyNumberFormat="1" applyFont="1" applyFill="1" applyBorder="1" applyAlignment="1" applyProtection="1">
      <alignment horizontal="left" vertical="center"/>
      <protection locked="0"/>
    </xf>
    <xf numFmtId="0" fontId="7" fillId="2" borderId="5" xfId="0" applyNumberFormat="1" applyFont="1" applyFill="1" applyBorder="1" applyAlignment="1" applyProtection="1">
      <alignment horizontal="left" vertical="center"/>
      <protection locked="0"/>
    </xf>
    <xf numFmtId="0" fontId="7" fillId="2" borderId="7" xfId="0" applyNumberFormat="1" applyFont="1" applyFill="1" applyBorder="1" applyAlignment="1" applyProtection="1">
      <alignment horizontal="left" vertical="center"/>
      <protection locked="0"/>
    </xf>
    <xf numFmtId="177" fontId="7" fillId="4" borderId="6" xfId="0" applyNumberFormat="1" applyFont="1" applyFill="1" applyBorder="1" applyAlignment="1" applyProtection="1">
      <alignment horizontal="left" vertical="center"/>
      <protection locked="0"/>
    </xf>
    <xf numFmtId="177" fontId="7" fillId="4" borderId="5" xfId="0" applyNumberFormat="1" applyFont="1" applyFill="1" applyBorder="1" applyAlignment="1" applyProtection="1">
      <alignment horizontal="left" vertical="center"/>
      <protection locked="0"/>
    </xf>
    <xf numFmtId="177" fontId="7" fillId="4" borderId="7" xfId="0" applyNumberFormat="1" applyFont="1" applyFill="1" applyBorder="1" applyAlignment="1" applyProtection="1">
      <alignment horizontal="left" vertical="center"/>
      <protection locked="0"/>
    </xf>
    <xf numFmtId="0" fontId="7" fillId="0" borderId="2"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7" fillId="2" borderId="1" xfId="0" applyFont="1" applyFill="1" applyBorder="1" applyAlignment="1" applyProtection="1">
      <alignment horizontal="right" vertical="center"/>
      <protection locked="0"/>
    </xf>
    <xf numFmtId="0" fontId="7" fillId="2" borderId="4" xfId="0" applyFont="1" applyFill="1" applyBorder="1" applyAlignment="1" applyProtection="1">
      <alignment horizontal="right" vertical="center"/>
      <protection locked="0"/>
    </xf>
    <xf numFmtId="0" fontId="7" fillId="0" borderId="2" xfId="0" applyFont="1" applyBorder="1" applyAlignment="1" applyProtection="1">
      <alignment vertical="center"/>
      <protection locked="0"/>
    </xf>
    <xf numFmtId="0" fontId="8" fillId="0" borderId="2" xfId="0" applyFont="1" applyBorder="1" applyAlignment="1" applyProtection="1">
      <alignment vertical="center"/>
      <protection locked="0"/>
    </xf>
    <xf numFmtId="180" fontId="7" fillId="2" borderId="6" xfId="0" applyNumberFormat="1" applyFont="1" applyFill="1" applyBorder="1" applyAlignment="1" applyProtection="1">
      <alignment horizontal="left" vertical="center"/>
      <protection locked="0"/>
    </xf>
    <xf numFmtId="180" fontId="7" fillId="2" borderId="5" xfId="0" applyNumberFormat="1" applyFont="1" applyFill="1" applyBorder="1" applyAlignment="1" applyProtection="1">
      <alignment horizontal="left" vertical="center"/>
      <protection locked="0"/>
    </xf>
    <xf numFmtId="180" fontId="7" fillId="2" borderId="7" xfId="0" applyNumberFormat="1" applyFont="1" applyFill="1" applyBorder="1" applyAlignment="1" applyProtection="1">
      <alignment horizontal="left" vertical="center"/>
      <protection locked="0"/>
    </xf>
    <xf numFmtId="181" fontId="7" fillId="2" borderId="6" xfId="0" applyNumberFormat="1" applyFont="1" applyFill="1" applyBorder="1" applyAlignment="1" applyProtection="1">
      <alignment horizontal="left" vertical="center"/>
      <protection locked="0"/>
    </xf>
    <xf numFmtId="181" fontId="7" fillId="2" borderId="5" xfId="0" applyNumberFormat="1" applyFont="1" applyFill="1" applyBorder="1" applyAlignment="1" applyProtection="1">
      <alignment horizontal="left" vertical="center"/>
      <protection locked="0"/>
    </xf>
    <xf numFmtId="181" fontId="7" fillId="2" borderId="7" xfId="0" applyNumberFormat="1" applyFont="1" applyFill="1" applyBorder="1" applyAlignment="1" applyProtection="1">
      <alignment horizontal="left" vertical="center"/>
      <protection locked="0"/>
    </xf>
    <xf numFmtId="0" fontId="7" fillId="0" borderId="2" xfId="0" applyFont="1" applyBorder="1" applyAlignment="1" applyProtection="1">
      <alignment vertical="center" wrapText="1" shrinkToFit="1"/>
      <protection locked="0"/>
    </xf>
    <xf numFmtId="0" fontId="7" fillId="0" borderId="2" xfId="0" applyFont="1" applyBorder="1" applyAlignment="1" applyProtection="1">
      <alignment vertical="center" shrinkToFit="1"/>
      <protection locked="0"/>
    </xf>
    <xf numFmtId="14" fontId="7" fillId="2" borderId="6" xfId="0" applyNumberFormat="1" applyFont="1" applyFill="1" applyBorder="1" applyAlignment="1" applyProtection="1">
      <alignment horizontal="left" vertical="center"/>
      <protection locked="0"/>
    </xf>
    <xf numFmtId="14" fontId="7" fillId="2" borderId="5" xfId="0" applyNumberFormat="1" applyFont="1" applyFill="1" applyBorder="1" applyAlignment="1" applyProtection="1">
      <alignment horizontal="left" vertical="center"/>
      <protection locked="0"/>
    </xf>
    <xf numFmtId="14" fontId="7" fillId="2" borderId="7" xfId="0" applyNumberFormat="1" applyFont="1" applyFill="1" applyBorder="1" applyAlignment="1" applyProtection="1">
      <alignment horizontal="left" vertical="center"/>
      <protection locked="0"/>
    </xf>
    <xf numFmtId="0" fontId="7" fillId="2" borderId="6" xfId="0" applyFont="1" applyFill="1" applyBorder="1" applyAlignment="1" applyProtection="1">
      <alignment vertical="center" shrinkToFit="1"/>
      <protection locked="0"/>
    </xf>
    <xf numFmtId="0" fontId="7" fillId="2" borderId="5" xfId="0" applyFont="1" applyFill="1" applyBorder="1" applyAlignment="1" applyProtection="1">
      <alignment vertical="center" shrinkToFit="1"/>
      <protection locked="0"/>
    </xf>
    <xf numFmtId="0" fontId="7" fillId="2" borderId="7" xfId="0" applyFont="1" applyFill="1" applyBorder="1" applyAlignment="1" applyProtection="1">
      <alignment vertical="center" shrinkToFit="1"/>
      <protection locked="0"/>
    </xf>
    <xf numFmtId="0" fontId="7" fillId="0" borderId="0" xfId="0" applyFont="1" applyAlignment="1" applyProtection="1">
      <alignment horizontal="left" vertical="center" shrinkToFit="1"/>
      <protection locked="0"/>
    </xf>
    <xf numFmtId="0" fontId="7" fillId="0" borderId="4" xfId="0" applyFont="1" applyBorder="1" applyAlignment="1">
      <alignment horizontal="center" vertical="center" shrinkToFit="1"/>
    </xf>
    <xf numFmtId="14" fontId="7" fillId="0" borderId="4" xfId="0" applyNumberFormat="1" applyFont="1" applyFill="1" applyBorder="1" applyAlignment="1">
      <alignment horizontal="right" vertical="center"/>
    </xf>
    <xf numFmtId="14" fontId="7" fillId="0" borderId="13" xfId="0" applyNumberFormat="1" applyFont="1" applyFill="1" applyBorder="1" applyAlignment="1">
      <alignment horizontal="right" vertical="center"/>
    </xf>
    <xf numFmtId="14" fontId="7" fillId="0" borderId="4" xfId="0" applyNumberFormat="1" applyFont="1" applyBorder="1" applyAlignment="1">
      <alignment horizontal="right" vertical="center"/>
    </xf>
    <xf numFmtId="0" fontId="7" fillId="0" borderId="4" xfId="0" applyNumberFormat="1" applyFont="1" applyBorder="1" applyAlignment="1">
      <alignment horizontal="center" vertical="center" shrinkToFit="1"/>
    </xf>
    <xf numFmtId="0" fontId="7" fillId="0" borderId="12" xfId="0" applyFont="1" applyBorder="1" applyAlignment="1">
      <alignment horizontal="left" vertical="center"/>
    </xf>
    <xf numFmtId="0" fontId="7" fillId="0" borderId="4" xfId="0" applyFont="1" applyBorder="1" applyAlignment="1">
      <alignment horizontal="left" vertical="center"/>
    </xf>
    <xf numFmtId="0" fontId="3" fillId="0" borderId="22" xfId="0" applyFont="1" applyBorder="1" applyAlignment="1">
      <alignment horizontal="center" vertical="center"/>
    </xf>
    <xf numFmtId="0" fontId="3" fillId="0" borderId="1" xfId="0" applyFont="1" applyBorder="1" applyAlignment="1">
      <alignment horizontal="center" vertical="center"/>
    </xf>
    <xf numFmtId="0" fontId="7" fillId="0" borderId="23" xfId="0" applyFont="1" applyBorder="1" applyAlignment="1">
      <alignment horizontal="center" vertical="center"/>
    </xf>
    <xf numFmtId="0" fontId="7" fillId="0" borderId="14" xfId="0" applyFont="1" applyBorder="1" applyAlignment="1">
      <alignment horizontal="center" vertical="center"/>
    </xf>
    <xf numFmtId="0" fontId="3" fillId="0" borderId="15" xfId="0" applyFont="1" applyBorder="1" applyAlignment="1">
      <alignment horizontal="center" vertical="center" textRotation="255" wrapText="1"/>
    </xf>
    <xf numFmtId="0" fontId="3" fillId="0" borderId="15" xfId="0" applyNumberFormat="1" applyFont="1" applyBorder="1" applyAlignment="1">
      <alignment horizontal="center" vertical="center"/>
    </xf>
    <xf numFmtId="14" fontId="7" fillId="0" borderId="13" xfId="0" applyNumberFormat="1" applyFont="1" applyBorder="1" applyAlignment="1">
      <alignment horizontal="right" vertical="center"/>
    </xf>
    <xf numFmtId="0" fontId="7" fillId="0" borderId="13" xfId="0" applyFont="1" applyBorder="1" applyAlignment="1">
      <alignment horizontal="left" vertical="center"/>
    </xf>
    <xf numFmtId="0" fontId="7" fillId="0" borderId="4" xfId="0" applyNumberFormat="1"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12" xfId="0" applyFont="1" applyBorder="1" applyAlignment="1">
      <alignment horizontal="left" vertical="center" shrinkToFit="1"/>
    </xf>
    <xf numFmtId="0" fontId="7" fillId="0" borderId="4" xfId="0" applyFont="1" applyBorder="1" applyAlignment="1">
      <alignment horizontal="left" vertical="center" shrinkToFit="1"/>
    </xf>
    <xf numFmtId="0" fontId="5" fillId="0" borderId="0" xfId="0" applyFont="1" applyAlignment="1">
      <alignment horizontal="center" vertical="center"/>
    </xf>
    <xf numFmtId="0" fontId="6" fillId="0" borderId="0" xfId="0" applyFont="1" applyAlignment="1"/>
    <xf numFmtId="0" fontId="3" fillId="0" borderId="0" xfId="0" applyFont="1" applyBorder="1" applyAlignment="1">
      <alignment horizontal="center" vertical="top" textRotation="255" wrapText="1"/>
    </xf>
    <xf numFmtId="0" fontId="7" fillId="0" borderId="15" xfId="0" applyFont="1" applyBorder="1" applyAlignment="1">
      <alignment horizontal="center" vertical="top" textRotation="255" wrapText="1"/>
    </xf>
    <xf numFmtId="0" fontId="3" fillId="0" borderId="15" xfId="0" applyFont="1" applyBorder="1" applyAlignment="1">
      <alignment horizontal="center" vertical="top" textRotation="255" wrapText="1"/>
    </xf>
    <xf numFmtId="0" fontId="3" fillId="0" borderId="0" xfId="0" applyFont="1" applyBorder="1" applyAlignment="1">
      <alignment horizontal="center" vertical="center" textRotation="255" wrapText="1"/>
    </xf>
    <xf numFmtId="0" fontId="3" fillId="0" borderId="15" xfId="0" applyFont="1" applyBorder="1" applyAlignment="1">
      <alignment horizontal="center" vertical="center"/>
    </xf>
    <xf numFmtId="0" fontId="3" fillId="0" borderId="15" xfId="0" applyFont="1" applyBorder="1" applyAlignment="1">
      <alignment horizontal="center" vertical="center" textRotation="255"/>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36"/>
  <sheetViews>
    <sheetView tabSelected="1" view="pageBreakPreview" zoomScaleNormal="100" zoomScaleSheetLayoutView="100" workbookViewId="0">
      <selection activeCell="B122" sqref="B122:K122"/>
    </sheetView>
  </sheetViews>
  <sheetFormatPr defaultColWidth="9" defaultRowHeight="20.149999999999999" customHeight="1" x14ac:dyDescent="0.2"/>
  <cols>
    <col min="1" max="1" width="5" style="8" customWidth="1"/>
    <col min="2" max="2" width="4.6328125" style="15" customWidth="1"/>
    <col min="3" max="3" width="13.6328125" style="16" customWidth="1"/>
    <col min="4" max="4" width="8.6328125" style="49" customWidth="1"/>
    <col min="5" max="10" width="8.6328125" style="15" customWidth="1"/>
    <col min="11" max="11" width="9" style="15"/>
    <col min="12" max="12" width="9" style="8"/>
    <col min="13" max="17" width="12.453125" style="8" bestFit="1" customWidth="1"/>
    <col min="18" max="16384" width="9" style="8"/>
  </cols>
  <sheetData>
    <row r="1" spans="2:11" ht="20.149999999999999" customHeight="1" x14ac:dyDescent="0.2">
      <c r="B1" s="100" t="s">
        <v>121</v>
      </c>
      <c r="C1" s="100"/>
      <c r="D1" s="100"/>
      <c r="E1" s="100"/>
      <c r="F1" s="100"/>
      <c r="G1" s="100"/>
      <c r="H1" s="100"/>
      <c r="I1" s="100"/>
      <c r="J1" s="100"/>
      <c r="K1" s="100"/>
    </row>
    <row r="3" spans="2:11" ht="20.149999999999999" customHeight="1" x14ac:dyDescent="0.2">
      <c r="F3" s="50" t="s">
        <v>0</v>
      </c>
      <c r="G3" s="101"/>
      <c r="H3" s="101"/>
      <c r="I3" s="101"/>
      <c r="J3" s="101"/>
      <c r="K3" s="101"/>
    </row>
    <row r="4" spans="2:11" ht="20.149999999999999" customHeight="1" x14ac:dyDescent="0.2">
      <c r="F4" s="51" t="s">
        <v>1</v>
      </c>
      <c r="G4" s="102"/>
      <c r="H4" s="102"/>
      <c r="I4" s="102"/>
      <c r="J4" s="102"/>
      <c r="K4" s="102"/>
    </row>
    <row r="5" spans="2:11" ht="20.149999999999999" customHeight="1" x14ac:dyDescent="0.2">
      <c r="F5" s="51" t="s">
        <v>2</v>
      </c>
      <c r="G5" s="102"/>
      <c r="H5" s="102"/>
      <c r="I5" s="102"/>
      <c r="J5" s="102"/>
      <c r="K5" s="102"/>
    </row>
    <row r="6" spans="2:11" ht="20.149999999999999" customHeight="1" x14ac:dyDescent="0.2">
      <c r="F6" s="52"/>
      <c r="G6" s="53"/>
      <c r="H6" s="53"/>
      <c r="I6" s="53"/>
      <c r="J6" s="53"/>
      <c r="K6" s="53"/>
    </row>
    <row r="7" spans="2:11" ht="20.149999999999999" customHeight="1" x14ac:dyDescent="0.2">
      <c r="B7" s="15" t="s">
        <v>117</v>
      </c>
      <c r="F7" s="52"/>
      <c r="G7" s="53"/>
      <c r="H7" s="53"/>
      <c r="I7" s="53"/>
      <c r="J7" s="53"/>
      <c r="K7" s="53"/>
    </row>
    <row r="8" spans="2:11" ht="20.149999999999999" customHeight="1" x14ac:dyDescent="0.2">
      <c r="B8" s="15" t="s">
        <v>98</v>
      </c>
    </row>
    <row r="9" spans="2:11" ht="40.15" customHeight="1" x14ac:dyDescent="0.2">
      <c r="C9" s="17" t="s">
        <v>3</v>
      </c>
      <c r="D9" s="70" t="s">
        <v>122</v>
      </c>
      <c r="E9" s="70"/>
      <c r="F9" s="70"/>
      <c r="G9" s="70"/>
      <c r="H9" s="70"/>
      <c r="I9" s="70"/>
      <c r="J9" s="70"/>
      <c r="K9" s="70"/>
    </row>
    <row r="10" spans="2:11" ht="19.899999999999999" customHeight="1" x14ac:dyDescent="0.2">
      <c r="C10" s="99" t="s">
        <v>5</v>
      </c>
      <c r="D10" s="70" t="s">
        <v>118</v>
      </c>
      <c r="E10" s="70"/>
      <c r="F10" s="70"/>
      <c r="G10" s="70"/>
      <c r="H10" s="70"/>
      <c r="I10" s="70"/>
      <c r="J10" s="70"/>
      <c r="K10" s="70"/>
    </row>
    <row r="11" spans="2:11" ht="19.899999999999999" customHeight="1" x14ac:dyDescent="0.2">
      <c r="C11" s="99"/>
      <c r="D11" s="70" t="s">
        <v>18</v>
      </c>
      <c r="E11" s="70"/>
      <c r="F11" s="70"/>
      <c r="G11" s="70"/>
      <c r="H11" s="70"/>
      <c r="I11" s="70"/>
      <c r="J11" s="70"/>
      <c r="K11" s="70"/>
    </row>
    <row r="12" spans="2:11" ht="20.149999999999999" customHeight="1" x14ac:dyDescent="0.2">
      <c r="C12" s="17" t="s">
        <v>4</v>
      </c>
      <c r="D12" s="73"/>
      <c r="E12" s="74"/>
      <c r="F12" s="74"/>
      <c r="G12" s="74"/>
      <c r="H12" s="74"/>
      <c r="I12" s="74"/>
      <c r="J12" s="74"/>
      <c r="K12" s="75"/>
    </row>
    <row r="13" spans="2:11" ht="20.149999999999999" customHeight="1" x14ac:dyDescent="0.2">
      <c r="D13" s="15"/>
    </row>
    <row r="14" spans="2:11" ht="20.149999999999999" customHeight="1" x14ac:dyDescent="0.2">
      <c r="B14" s="15" t="s">
        <v>6</v>
      </c>
      <c r="D14" s="15"/>
    </row>
    <row r="15" spans="2:11" ht="15" x14ac:dyDescent="0.2">
      <c r="C15" s="17" t="s">
        <v>3</v>
      </c>
      <c r="D15" s="70" t="s">
        <v>120</v>
      </c>
      <c r="E15" s="70"/>
      <c r="F15" s="70"/>
      <c r="G15" s="70"/>
      <c r="H15" s="70"/>
      <c r="I15" s="70"/>
      <c r="J15" s="70"/>
      <c r="K15" s="70"/>
    </row>
    <row r="16" spans="2:11" ht="20.149999999999999" customHeight="1" x14ac:dyDescent="0.2">
      <c r="C16" s="47" t="s">
        <v>155</v>
      </c>
      <c r="D16" s="70" t="s">
        <v>110</v>
      </c>
      <c r="E16" s="70"/>
      <c r="F16" s="70"/>
      <c r="G16" s="70"/>
      <c r="H16" s="70"/>
      <c r="I16" s="70"/>
      <c r="J16" s="70"/>
      <c r="K16" s="70"/>
    </row>
    <row r="17" spans="2:11" ht="15" x14ac:dyDescent="0.2">
      <c r="C17" s="47" t="s">
        <v>5</v>
      </c>
      <c r="D17" s="70" t="s">
        <v>119</v>
      </c>
      <c r="E17" s="70"/>
      <c r="F17" s="70"/>
      <c r="G17" s="70"/>
      <c r="H17" s="70"/>
      <c r="I17" s="70"/>
      <c r="J17" s="70"/>
      <c r="K17" s="70"/>
    </row>
    <row r="18" spans="2:11" ht="20.149999999999999" customHeight="1" x14ac:dyDescent="0.2">
      <c r="C18" s="54"/>
      <c r="D18" s="55"/>
      <c r="E18" s="55"/>
      <c r="F18" s="56"/>
      <c r="G18" s="56"/>
      <c r="H18" s="56"/>
      <c r="I18" s="56"/>
      <c r="J18" s="56"/>
      <c r="K18" s="56"/>
    </row>
    <row r="19" spans="2:11" ht="20.149999999999999" customHeight="1" x14ac:dyDescent="0.2">
      <c r="C19" s="48"/>
      <c r="D19" s="17" t="s">
        <v>16</v>
      </c>
      <c r="E19" s="17" t="s">
        <v>10</v>
      </c>
      <c r="F19" s="57"/>
      <c r="G19" s="58"/>
      <c r="H19" s="58"/>
      <c r="I19" s="58"/>
      <c r="J19" s="58"/>
      <c r="K19" s="58"/>
    </row>
    <row r="20" spans="2:11" ht="20.149999999999999" customHeight="1" x14ac:dyDescent="0.2">
      <c r="C20" s="17" t="s">
        <v>7</v>
      </c>
      <c r="D20" s="59"/>
      <c r="E20" s="60"/>
      <c r="F20" s="61"/>
      <c r="G20" s="62"/>
      <c r="H20" s="62"/>
      <c r="I20" s="62"/>
      <c r="J20" s="62"/>
      <c r="K20" s="62"/>
    </row>
    <row r="21" spans="2:11" ht="20.149999999999999" customHeight="1" x14ac:dyDescent="0.2">
      <c r="C21" s="17" t="s">
        <v>8</v>
      </c>
      <c r="D21" s="59"/>
      <c r="E21" s="60"/>
      <c r="F21" s="61"/>
      <c r="G21" s="62"/>
      <c r="H21" s="62"/>
      <c r="I21" s="62"/>
      <c r="J21" s="62"/>
      <c r="K21" s="62"/>
    </row>
    <row r="22" spans="2:11" ht="20.149999999999999" customHeight="1" x14ac:dyDescent="0.2">
      <c r="C22" s="17" t="s">
        <v>9</v>
      </c>
      <c r="D22" s="59"/>
      <c r="E22" s="60"/>
      <c r="F22" s="61"/>
      <c r="G22" s="62"/>
      <c r="H22" s="62"/>
      <c r="I22" s="62"/>
      <c r="J22" s="62"/>
      <c r="K22" s="62"/>
    </row>
    <row r="23" spans="2:11" ht="20.149999999999999" customHeight="1" x14ac:dyDescent="0.2">
      <c r="D23" s="15"/>
    </row>
    <row r="24" spans="2:11" ht="20.149999999999999" customHeight="1" x14ac:dyDescent="0.2">
      <c r="B24" s="15" t="s">
        <v>111</v>
      </c>
      <c r="D24" s="15"/>
    </row>
    <row r="25" spans="2:11" ht="38.5" customHeight="1" x14ac:dyDescent="0.2">
      <c r="C25" s="17" t="s">
        <v>3</v>
      </c>
      <c r="D25" s="70" t="s">
        <v>123</v>
      </c>
      <c r="E25" s="70"/>
      <c r="F25" s="70"/>
      <c r="G25" s="70"/>
      <c r="H25" s="70"/>
      <c r="I25" s="70"/>
      <c r="J25" s="70"/>
      <c r="K25" s="70"/>
    </row>
    <row r="26" spans="2:11" ht="20.149999999999999" customHeight="1" x14ac:dyDescent="0.2">
      <c r="C26" s="99" t="s">
        <v>5</v>
      </c>
      <c r="D26" s="70" t="s">
        <v>19</v>
      </c>
      <c r="E26" s="70"/>
      <c r="F26" s="70"/>
      <c r="G26" s="70"/>
      <c r="H26" s="70"/>
      <c r="I26" s="70"/>
      <c r="J26" s="70"/>
      <c r="K26" s="70"/>
    </row>
    <row r="27" spans="2:11" ht="20.149999999999999" customHeight="1" x14ac:dyDescent="0.2">
      <c r="C27" s="99"/>
      <c r="D27" s="70" t="s">
        <v>48</v>
      </c>
      <c r="E27" s="70"/>
      <c r="F27" s="70"/>
      <c r="G27" s="70"/>
      <c r="H27" s="70"/>
      <c r="I27" s="70"/>
      <c r="J27" s="70"/>
      <c r="K27" s="70"/>
    </row>
    <row r="28" spans="2:11" ht="20.149999999999999" customHeight="1" x14ac:dyDescent="0.2">
      <c r="C28" s="17" t="s">
        <v>11</v>
      </c>
      <c r="D28" s="73"/>
      <c r="E28" s="74"/>
      <c r="F28" s="74"/>
      <c r="G28" s="74"/>
      <c r="H28" s="74"/>
      <c r="I28" s="74"/>
      <c r="J28" s="74"/>
      <c r="K28" s="75"/>
    </row>
    <row r="29" spans="2:11" ht="20.149999999999999" customHeight="1" x14ac:dyDescent="0.2">
      <c r="D29" s="15"/>
    </row>
    <row r="30" spans="2:11" ht="20.149999999999999" customHeight="1" x14ac:dyDescent="0.2">
      <c r="B30" s="15" t="s">
        <v>100</v>
      </c>
      <c r="D30" s="15"/>
    </row>
    <row r="31" spans="2:11" ht="36" customHeight="1" x14ac:dyDescent="0.2">
      <c r="C31" s="17" t="s">
        <v>3</v>
      </c>
      <c r="D31" s="70" t="s">
        <v>124</v>
      </c>
      <c r="E31" s="70"/>
      <c r="F31" s="70"/>
      <c r="G31" s="70"/>
      <c r="H31" s="70"/>
      <c r="I31" s="70"/>
      <c r="J31" s="70"/>
      <c r="K31" s="70"/>
    </row>
    <row r="32" spans="2:11" ht="20.149999999999999" customHeight="1" x14ac:dyDescent="0.2">
      <c r="C32" s="17" t="s">
        <v>5</v>
      </c>
      <c r="D32" s="70" t="s">
        <v>48</v>
      </c>
      <c r="E32" s="70"/>
      <c r="F32" s="70"/>
      <c r="G32" s="70"/>
      <c r="H32" s="70"/>
      <c r="I32" s="70"/>
      <c r="J32" s="70"/>
      <c r="K32" s="70"/>
    </row>
    <row r="33" spans="2:17" ht="20.149999999999999" customHeight="1" x14ac:dyDescent="0.2">
      <c r="C33" s="17" t="s">
        <v>12</v>
      </c>
      <c r="D33" s="73"/>
      <c r="E33" s="74"/>
      <c r="F33" s="74"/>
      <c r="G33" s="74"/>
      <c r="H33" s="74"/>
      <c r="I33" s="74"/>
      <c r="J33" s="74"/>
      <c r="K33" s="75"/>
    </row>
    <row r="34" spans="2:17" ht="20.149999999999999" customHeight="1" x14ac:dyDescent="0.2">
      <c r="D34" s="15"/>
    </row>
    <row r="35" spans="2:17" ht="20.149999999999999" customHeight="1" x14ac:dyDescent="0.2">
      <c r="B35" s="15" t="s">
        <v>112</v>
      </c>
      <c r="D35" s="15"/>
    </row>
    <row r="36" spans="2:17" ht="63" customHeight="1" x14ac:dyDescent="0.2">
      <c r="C36" s="17" t="s">
        <v>3</v>
      </c>
      <c r="D36" s="70" t="s">
        <v>142</v>
      </c>
      <c r="E36" s="70"/>
      <c r="F36" s="70"/>
      <c r="G36" s="70"/>
      <c r="H36" s="70"/>
      <c r="I36" s="70"/>
      <c r="J36" s="70"/>
      <c r="K36" s="70"/>
      <c r="M36" s="15"/>
      <c r="N36" s="15"/>
      <c r="O36" s="15"/>
      <c r="P36" s="15"/>
      <c r="Q36" s="15"/>
    </row>
    <row r="37" spans="2:17" ht="20.149999999999999" customHeight="1" x14ac:dyDescent="0.2">
      <c r="C37" s="17" t="s">
        <v>17</v>
      </c>
      <c r="D37" s="73"/>
      <c r="E37" s="74"/>
      <c r="F37" s="74"/>
      <c r="G37" s="74"/>
      <c r="H37" s="74"/>
      <c r="I37" s="74"/>
      <c r="J37" s="74"/>
      <c r="K37" s="75"/>
      <c r="M37" s="15"/>
      <c r="N37" s="15"/>
      <c r="O37" s="15"/>
      <c r="P37" s="15"/>
      <c r="Q37" s="15"/>
    </row>
    <row r="38" spans="2:17" ht="20.149999999999999" customHeight="1" x14ac:dyDescent="0.2">
      <c r="C38" s="18" t="s">
        <v>90</v>
      </c>
      <c r="D38" s="105"/>
      <c r="E38" s="106"/>
      <c r="F38" s="106"/>
      <c r="G38" s="106"/>
      <c r="H38" s="106"/>
      <c r="I38" s="106"/>
      <c r="J38" s="106"/>
      <c r="K38" s="107"/>
      <c r="M38" s="15" t="s">
        <v>91</v>
      </c>
      <c r="N38" s="15" t="s">
        <v>94</v>
      </c>
      <c r="O38" s="15" t="s">
        <v>95</v>
      </c>
      <c r="P38" s="15" t="s">
        <v>92</v>
      </c>
      <c r="Q38" s="15" t="s">
        <v>96</v>
      </c>
    </row>
    <row r="39" spans="2:17" ht="20.149999999999999" customHeight="1" x14ac:dyDescent="0.2">
      <c r="C39" s="18" t="s">
        <v>10</v>
      </c>
      <c r="D39" s="108" t="str">
        <f>IF(D38=M38,M39,IF(D38=N38,N39,IF(D38=O38,O39,IF(D38=P38,P39,IF(D38=Q38,Q39,"")))))</f>
        <v/>
      </c>
      <c r="E39" s="109"/>
      <c r="F39" s="109"/>
      <c r="G39" s="109"/>
      <c r="H39" s="109"/>
      <c r="I39" s="109"/>
      <c r="J39" s="109"/>
      <c r="K39" s="110"/>
      <c r="M39" s="67">
        <v>46112</v>
      </c>
      <c r="N39" s="67">
        <v>46477</v>
      </c>
      <c r="O39" s="67">
        <v>46843</v>
      </c>
      <c r="P39" s="67">
        <v>47208</v>
      </c>
      <c r="Q39" s="67">
        <v>47573</v>
      </c>
    </row>
    <row r="40" spans="2:17" ht="20.149999999999999" customHeight="1" x14ac:dyDescent="0.2">
      <c r="D40" s="15"/>
      <c r="M40" s="15"/>
      <c r="N40" s="15"/>
      <c r="O40" s="15"/>
      <c r="P40" s="15"/>
      <c r="Q40" s="15"/>
    </row>
    <row r="41" spans="2:17" ht="20.149999999999999" customHeight="1" x14ac:dyDescent="0.2">
      <c r="B41" s="15" t="s">
        <v>102</v>
      </c>
      <c r="D41" s="15"/>
      <c r="M41" s="15"/>
      <c r="N41" s="15"/>
      <c r="O41" s="15"/>
      <c r="P41" s="15"/>
      <c r="Q41" s="15"/>
    </row>
    <row r="42" spans="2:17" ht="49" customHeight="1" x14ac:dyDescent="0.2">
      <c r="C42" s="17" t="s">
        <v>3</v>
      </c>
      <c r="D42" s="70" t="s">
        <v>140</v>
      </c>
      <c r="E42" s="70"/>
      <c r="F42" s="70"/>
      <c r="G42" s="70"/>
      <c r="H42" s="70"/>
      <c r="I42" s="70"/>
      <c r="J42" s="70"/>
      <c r="K42" s="70"/>
    </row>
    <row r="43" spans="2:17" ht="20.149999999999999" customHeight="1" x14ac:dyDescent="0.2">
      <c r="C43" s="47" t="s">
        <v>155</v>
      </c>
      <c r="D43" s="103" t="s">
        <v>141</v>
      </c>
      <c r="E43" s="104"/>
      <c r="F43" s="104"/>
      <c r="G43" s="104"/>
      <c r="H43" s="104"/>
      <c r="I43" s="104"/>
      <c r="J43" s="104"/>
      <c r="K43" s="104"/>
    </row>
    <row r="44" spans="2:17" ht="15" x14ac:dyDescent="0.2">
      <c r="C44" s="47" t="s">
        <v>5</v>
      </c>
      <c r="D44" s="70" t="s">
        <v>143</v>
      </c>
      <c r="E44" s="70"/>
      <c r="F44" s="70"/>
      <c r="G44" s="70"/>
      <c r="H44" s="70"/>
      <c r="I44" s="70"/>
      <c r="J44" s="70"/>
      <c r="K44" s="70"/>
    </row>
    <row r="45" spans="2:17" ht="20.149999999999999" customHeight="1" x14ac:dyDescent="0.2">
      <c r="C45" s="17" t="s">
        <v>14</v>
      </c>
      <c r="D45" s="73"/>
      <c r="E45" s="74"/>
      <c r="F45" s="74"/>
      <c r="G45" s="74"/>
      <c r="H45" s="74"/>
      <c r="I45" s="74"/>
      <c r="J45" s="74"/>
      <c r="K45" s="75"/>
    </row>
    <row r="46" spans="2:17" ht="20.149999999999999" customHeight="1" x14ac:dyDescent="0.2">
      <c r="C46" s="17" t="s">
        <v>49</v>
      </c>
      <c r="D46" s="113"/>
      <c r="E46" s="114"/>
      <c r="F46" s="114"/>
      <c r="G46" s="114"/>
      <c r="H46" s="114"/>
      <c r="I46" s="114"/>
      <c r="J46" s="114"/>
      <c r="K46" s="115"/>
    </row>
    <row r="47" spans="2:17" ht="20.149999999999999" customHeight="1" x14ac:dyDescent="0.2">
      <c r="D47" s="63"/>
    </row>
    <row r="48" spans="2:17" ht="20.149999999999999" customHeight="1" x14ac:dyDescent="0.2">
      <c r="B48" s="15" t="s">
        <v>125</v>
      </c>
      <c r="D48" s="15"/>
    </row>
    <row r="49" spans="2:13" ht="15" x14ac:dyDescent="0.2">
      <c r="C49" s="17" t="s">
        <v>3</v>
      </c>
      <c r="D49" s="70" t="s">
        <v>51</v>
      </c>
      <c r="E49" s="70"/>
      <c r="F49" s="70"/>
      <c r="G49" s="70"/>
      <c r="H49" s="70"/>
      <c r="I49" s="70"/>
      <c r="J49" s="70"/>
      <c r="K49" s="70"/>
    </row>
    <row r="50" spans="2:13" ht="38" customHeight="1" x14ac:dyDescent="0.2">
      <c r="C50" s="47" t="s">
        <v>155</v>
      </c>
      <c r="D50" s="111" t="s">
        <v>83</v>
      </c>
      <c r="E50" s="112"/>
      <c r="F50" s="112"/>
      <c r="G50" s="112"/>
      <c r="H50" s="112"/>
      <c r="I50" s="112"/>
      <c r="J50" s="112"/>
      <c r="K50" s="112"/>
    </row>
    <row r="51" spans="2:13" ht="49" customHeight="1" x14ac:dyDescent="0.2">
      <c r="C51" s="47" t="s">
        <v>5</v>
      </c>
      <c r="D51" s="70" t="s">
        <v>126</v>
      </c>
      <c r="E51" s="70"/>
      <c r="F51" s="70"/>
      <c r="G51" s="70"/>
      <c r="H51" s="70"/>
      <c r="I51" s="70"/>
      <c r="J51" s="70"/>
      <c r="K51" s="70"/>
    </row>
    <row r="52" spans="2:13" ht="20.149999999999999" customHeight="1" x14ac:dyDescent="0.2">
      <c r="C52" s="17" t="s">
        <v>14</v>
      </c>
      <c r="D52" s="73"/>
      <c r="E52" s="74"/>
      <c r="F52" s="74"/>
      <c r="G52" s="74"/>
      <c r="H52" s="74"/>
      <c r="I52" s="74"/>
      <c r="J52" s="74"/>
      <c r="K52" s="75"/>
    </row>
    <row r="53" spans="2:13" ht="20.149999999999999" customHeight="1" x14ac:dyDescent="0.2">
      <c r="C53" s="18" t="s">
        <v>50</v>
      </c>
      <c r="D53" s="90"/>
      <c r="E53" s="91"/>
      <c r="F53" s="91"/>
      <c r="G53" s="91"/>
      <c r="H53" s="91"/>
      <c r="I53" s="91"/>
      <c r="J53" s="91"/>
      <c r="K53" s="92"/>
      <c r="M53" s="8" t="s">
        <v>54</v>
      </c>
    </row>
    <row r="54" spans="2:13" ht="20.149999999999999" customHeight="1" x14ac:dyDescent="0.2">
      <c r="C54" s="18" t="s">
        <v>10</v>
      </c>
      <c r="D54" s="90" t="str">
        <f>IF(D53="","",DATE(YEAR(D53)+1+(MONTH(D53)&gt;3),3,31))</f>
        <v/>
      </c>
      <c r="E54" s="91"/>
      <c r="F54" s="91"/>
      <c r="G54" s="91"/>
      <c r="H54" s="91"/>
      <c r="I54" s="91"/>
      <c r="J54" s="91"/>
      <c r="K54" s="92"/>
      <c r="M54" s="8" t="s">
        <v>53</v>
      </c>
    </row>
    <row r="55" spans="2:13" ht="20.149999999999999" customHeight="1" x14ac:dyDescent="0.2">
      <c r="D55" s="63"/>
      <c r="M55" s="8" t="s">
        <v>52</v>
      </c>
    </row>
    <row r="56" spans="2:13" ht="20.149999999999999" customHeight="1" x14ac:dyDescent="0.2">
      <c r="B56" s="15" t="s">
        <v>127</v>
      </c>
      <c r="D56" s="15"/>
    </row>
    <row r="57" spans="2:13" ht="20.149999999999999" customHeight="1" x14ac:dyDescent="0.2">
      <c r="C57" s="17" t="s">
        <v>3</v>
      </c>
      <c r="D57" s="70" t="s">
        <v>64</v>
      </c>
      <c r="E57" s="70"/>
      <c r="F57" s="70"/>
      <c r="G57" s="70"/>
      <c r="H57" s="70"/>
      <c r="I57" s="70"/>
      <c r="J57" s="70"/>
      <c r="K57" s="70"/>
    </row>
    <row r="58" spans="2:13" ht="15" x14ac:dyDescent="0.2">
      <c r="C58" s="47" t="s">
        <v>155</v>
      </c>
      <c r="D58" s="111" t="s">
        <v>144</v>
      </c>
      <c r="E58" s="112"/>
      <c r="F58" s="112"/>
      <c r="G58" s="112"/>
      <c r="H58" s="112"/>
      <c r="I58" s="112"/>
      <c r="J58" s="112"/>
      <c r="K58" s="112"/>
    </row>
    <row r="59" spans="2:13" ht="30" customHeight="1" x14ac:dyDescent="0.2">
      <c r="C59" s="47" t="s">
        <v>5</v>
      </c>
      <c r="D59" s="70" t="s">
        <v>71</v>
      </c>
      <c r="E59" s="70"/>
      <c r="F59" s="70"/>
      <c r="G59" s="70"/>
      <c r="H59" s="70"/>
      <c r="I59" s="70"/>
      <c r="J59" s="70"/>
      <c r="K59" s="70"/>
    </row>
    <row r="60" spans="2:13" ht="20.149999999999999" customHeight="1" x14ac:dyDescent="0.2">
      <c r="C60" s="17" t="s">
        <v>14</v>
      </c>
      <c r="D60" s="73"/>
      <c r="E60" s="74"/>
      <c r="F60" s="74"/>
      <c r="G60" s="74"/>
      <c r="H60" s="74"/>
      <c r="I60" s="74"/>
      <c r="J60" s="74"/>
      <c r="K60" s="75"/>
      <c r="M60" s="8" t="s">
        <v>65</v>
      </c>
    </row>
    <row r="61" spans="2:13" ht="20.149999999999999" customHeight="1" x14ac:dyDescent="0.2">
      <c r="C61" s="18" t="s">
        <v>79</v>
      </c>
      <c r="D61" s="84"/>
      <c r="E61" s="85"/>
      <c r="F61" s="85"/>
      <c r="G61" s="85"/>
      <c r="H61" s="85"/>
      <c r="I61" s="85"/>
      <c r="J61" s="85"/>
      <c r="K61" s="86"/>
      <c r="M61" s="8" t="s">
        <v>66</v>
      </c>
    </row>
    <row r="62" spans="2:13" ht="20.149999999999999" customHeight="1" x14ac:dyDescent="0.2">
      <c r="C62" s="18" t="s">
        <v>75</v>
      </c>
      <c r="D62" s="90"/>
      <c r="E62" s="91"/>
      <c r="F62" s="91"/>
      <c r="G62" s="91"/>
      <c r="H62" s="91"/>
      <c r="I62" s="91"/>
      <c r="J62" s="91"/>
      <c r="K62" s="92"/>
      <c r="M62" s="8" t="s">
        <v>67</v>
      </c>
    </row>
    <row r="63" spans="2:13" ht="20.149999999999999" customHeight="1" x14ac:dyDescent="0.2">
      <c r="C63" s="18" t="s">
        <v>10</v>
      </c>
      <c r="D63" s="90" t="str">
        <f>IF(D62="","",DATE(YEAR(D62)+3+(MONTH(D62)&gt;3),3,31))</f>
        <v/>
      </c>
      <c r="E63" s="91"/>
      <c r="F63" s="91"/>
      <c r="G63" s="91"/>
      <c r="H63" s="91"/>
      <c r="I63" s="91"/>
      <c r="J63" s="91"/>
      <c r="K63" s="92"/>
      <c r="M63" s="8" t="s">
        <v>68</v>
      </c>
    </row>
    <row r="64" spans="2:13" ht="20.149999999999999" customHeight="1" x14ac:dyDescent="0.2">
      <c r="C64" s="18" t="s">
        <v>81</v>
      </c>
      <c r="D64" s="77"/>
      <c r="E64" s="78"/>
      <c r="F64" s="78"/>
      <c r="G64" s="78"/>
      <c r="H64" s="78"/>
      <c r="I64" s="78"/>
      <c r="J64" s="78"/>
      <c r="K64" s="79"/>
    </row>
    <row r="65" spans="2:13" ht="20.149999999999999" customHeight="1" x14ac:dyDescent="0.2">
      <c r="C65" s="18" t="s">
        <v>76</v>
      </c>
      <c r="D65" s="80"/>
      <c r="E65" s="81"/>
      <c r="F65" s="81"/>
      <c r="G65" s="81"/>
      <c r="H65" s="81"/>
      <c r="I65" s="81"/>
      <c r="J65" s="81"/>
      <c r="K65" s="82"/>
    </row>
    <row r="66" spans="2:13" ht="20.149999999999999" customHeight="1" x14ac:dyDescent="0.2">
      <c r="C66" s="18" t="s">
        <v>10</v>
      </c>
      <c r="D66" s="80" t="str">
        <f>IF(D65="","",DATE(YEAR(D65)+3+(MONTH(D65)&gt;3),3,31))</f>
        <v/>
      </c>
      <c r="E66" s="81"/>
      <c r="F66" s="81"/>
      <c r="G66" s="81"/>
      <c r="H66" s="81"/>
      <c r="I66" s="81"/>
      <c r="J66" s="81"/>
      <c r="K66" s="82"/>
    </row>
    <row r="67" spans="2:13" ht="20.149999999999999" customHeight="1" x14ac:dyDescent="0.2">
      <c r="C67" s="18" t="s">
        <v>80</v>
      </c>
      <c r="D67" s="87"/>
      <c r="E67" s="88"/>
      <c r="F67" s="88"/>
      <c r="G67" s="88"/>
      <c r="H67" s="88"/>
      <c r="I67" s="88"/>
      <c r="J67" s="88"/>
      <c r="K67" s="89"/>
    </row>
    <row r="68" spans="2:13" ht="20.149999999999999" customHeight="1" x14ac:dyDescent="0.2">
      <c r="C68" s="18" t="s">
        <v>77</v>
      </c>
      <c r="D68" s="96"/>
      <c r="E68" s="97"/>
      <c r="F68" s="97"/>
      <c r="G68" s="97"/>
      <c r="H68" s="97"/>
      <c r="I68" s="97"/>
      <c r="J68" s="97"/>
      <c r="K68" s="98"/>
    </row>
    <row r="69" spans="2:13" ht="20.149999999999999" customHeight="1" x14ac:dyDescent="0.2">
      <c r="C69" s="18" t="s">
        <v>10</v>
      </c>
      <c r="D69" s="96" t="str">
        <f>IF(D68="","",DATE(YEAR(D68)+3+(MONTH(D68)&gt;3),3,31))</f>
        <v/>
      </c>
      <c r="E69" s="97"/>
      <c r="F69" s="97"/>
      <c r="G69" s="97"/>
      <c r="H69" s="97"/>
      <c r="I69" s="97"/>
      <c r="J69" s="97"/>
      <c r="K69" s="98"/>
    </row>
    <row r="70" spans="2:13" ht="20.149999999999999" customHeight="1" x14ac:dyDescent="0.2">
      <c r="D70" s="63"/>
    </row>
    <row r="71" spans="2:13" ht="20.149999999999999" customHeight="1" x14ac:dyDescent="0.2">
      <c r="B71" s="15" t="s">
        <v>128</v>
      </c>
      <c r="D71" s="15"/>
    </row>
    <row r="72" spans="2:13" ht="36" customHeight="1" x14ac:dyDescent="0.2">
      <c r="C72" s="17" t="s">
        <v>3</v>
      </c>
      <c r="D72" s="70" t="s">
        <v>87</v>
      </c>
      <c r="E72" s="70"/>
      <c r="F72" s="70"/>
      <c r="G72" s="70"/>
      <c r="H72" s="70"/>
      <c r="I72" s="70"/>
      <c r="J72" s="70"/>
      <c r="K72" s="70"/>
    </row>
    <row r="73" spans="2:13" ht="20.149999999999999" customHeight="1" x14ac:dyDescent="0.2">
      <c r="C73" s="47" t="s">
        <v>155</v>
      </c>
      <c r="D73" s="70" t="s">
        <v>113</v>
      </c>
      <c r="E73" s="70"/>
      <c r="F73" s="70"/>
      <c r="G73" s="70"/>
      <c r="H73" s="70"/>
      <c r="I73" s="70"/>
      <c r="J73" s="70"/>
      <c r="K73" s="70"/>
    </row>
    <row r="74" spans="2:13" ht="53" customHeight="1" x14ac:dyDescent="0.2">
      <c r="C74" s="71" t="s">
        <v>5</v>
      </c>
      <c r="D74" s="70" t="s">
        <v>24</v>
      </c>
      <c r="E74" s="70"/>
      <c r="F74" s="70"/>
      <c r="G74" s="70"/>
      <c r="H74" s="70"/>
      <c r="I74" s="70"/>
      <c r="J74" s="70"/>
      <c r="K74" s="70"/>
      <c r="M74" s="8" t="s">
        <v>97</v>
      </c>
    </row>
    <row r="75" spans="2:13" ht="33" customHeight="1" x14ac:dyDescent="0.2">
      <c r="C75" s="83"/>
      <c r="D75" s="70" t="s">
        <v>25</v>
      </c>
      <c r="E75" s="70"/>
      <c r="F75" s="70"/>
      <c r="G75" s="70"/>
      <c r="H75" s="70"/>
      <c r="I75" s="70"/>
      <c r="J75" s="70"/>
      <c r="K75" s="70"/>
      <c r="M75" s="8" t="s">
        <v>55</v>
      </c>
    </row>
    <row r="76" spans="2:13" ht="19.899999999999999" customHeight="1" x14ac:dyDescent="0.2">
      <c r="C76" s="17" t="s">
        <v>15</v>
      </c>
      <c r="D76" s="116"/>
      <c r="E76" s="117"/>
      <c r="F76" s="117"/>
      <c r="G76" s="117"/>
      <c r="H76" s="117"/>
      <c r="I76" s="117"/>
      <c r="J76" s="117"/>
      <c r="K76" s="118"/>
    </row>
    <row r="77" spans="2:13" ht="20.149999999999999" customHeight="1" x14ac:dyDescent="0.2">
      <c r="D77" s="15"/>
    </row>
    <row r="78" spans="2:13" ht="20.149999999999999" customHeight="1" x14ac:dyDescent="0.2">
      <c r="B78" s="15" t="s">
        <v>129</v>
      </c>
      <c r="D78" s="15"/>
    </row>
    <row r="79" spans="2:13" ht="56" customHeight="1" x14ac:dyDescent="0.2">
      <c r="C79" s="17" t="s">
        <v>3</v>
      </c>
      <c r="D79" s="76" t="s">
        <v>145</v>
      </c>
      <c r="E79" s="76"/>
      <c r="F79" s="76"/>
      <c r="G79" s="76"/>
      <c r="H79" s="76"/>
      <c r="I79" s="76"/>
      <c r="J79" s="76"/>
      <c r="K79" s="76"/>
    </row>
    <row r="80" spans="2:13" ht="15" x14ac:dyDescent="0.2">
      <c r="C80" s="47" t="s">
        <v>155</v>
      </c>
      <c r="D80" s="70" t="s">
        <v>146</v>
      </c>
      <c r="E80" s="70"/>
      <c r="F80" s="70"/>
      <c r="G80" s="70"/>
      <c r="H80" s="70"/>
      <c r="I80" s="70"/>
      <c r="J80" s="70"/>
      <c r="K80" s="70"/>
    </row>
    <row r="81" spans="2:11" ht="19.899999999999999" customHeight="1" x14ac:dyDescent="0.2">
      <c r="C81" s="71" t="s">
        <v>5</v>
      </c>
      <c r="D81" s="70" t="s">
        <v>19</v>
      </c>
      <c r="E81" s="70"/>
      <c r="F81" s="70"/>
      <c r="G81" s="70"/>
      <c r="H81" s="70"/>
      <c r="I81" s="70"/>
      <c r="J81" s="70"/>
      <c r="K81" s="70"/>
    </row>
    <row r="82" spans="2:11" ht="19.899999999999999" customHeight="1" x14ac:dyDescent="0.2">
      <c r="C82" s="83"/>
      <c r="D82" s="70" t="s">
        <v>26</v>
      </c>
      <c r="E82" s="70"/>
      <c r="F82" s="70"/>
      <c r="G82" s="70"/>
      <c r="H82" s="70"/>
      <c r="I82" s="70"/>
      <c r="J82" s="70"/>
      <c r="K82" s="70"/>
    </row>
    <row r="83" spans="2:11" ht="20.149999999999999" customHeight="1" x14ac:dyDescent="0.2">
      <c r="C83" s="17" t="s">
        <v>17</v>
      </c>
      <c r="D83" s="73"/>
      <c r="E83" s="74"/>
      <c r="F83" s="74"/>
      <c r="G83" s="74"/>
      <c r="H83" s="74"/>
      <c r="I83" s="74"/>
      <c r="J83" s="74"/>
      <c r="K83" s="75"/>
    </row>
    <row r="84" spans="2:11" ht="20.149999999999999" customHeight="1" x14ac:dyDescent="0.2">
      <c r="C84" s="18" t="s">
        <v>79</v>
      </c>
      <c r="D84" s="93"/>
      <c r="E84" s="94"/>
      <c r="F84" s="94"/>
      <c r="G84" s="94"/>
      <c r="H84" s="94"/>
      <c r="I84" s="94"/>
      <c r="J84" s="94"/>
      <c r="K84" s="95"/>
    </row>
    <row r="85" spans="2:11" ht="20.149999999999999" customHeight="1" x14ac:dyDescent="0.2">
      <c r="C85" s="18" t="s">
        <v>75</v>
      </c>
      <c r="D85" s="90"/>
      <c r="E85" s="91"/>
      <c r="F85" s="91"/>
      <c r="G85" s="91"/>
      <c r="H85" s="91"/>
      <c r="I85" s="91"/>
      <c r="J85" s="91"/>
      <c r="K85" s="92"/>
    </row>
    <row r="86" spans="2:11" ht="20.149999999999999" customHeight="1" x14ac:dyDescent="0.2">
      <c r="C86" s="18" t="s">
        <v>10</v>
      </c>
      <c r="D86" s="90" t="str">
        <f>IF(D85="","",DATE(YEAR(D85)+5+(MONTH(D85)&gt;3),3,31))</f>
        <v/>
      </c>
      <c r="E86" s="91"/>
      <c r="F86" s="91"/>
      <c r="G86" s="91"/>
      <c r="H86" s="91"/>
      <c r="I86" s="91"/>
      <c r="J86" s="91"/>
      <c r="K86" s="92"/>
    </row>
    <row r="87" spans="2:11" ht="20.149999999999999" customHeight="1" x14ac:dyDescent="0.2">
      <c r="C87" s="18" t="s">
        <v>81</v>
      </c>
      <c r="D87" s="77"/>
      <c r="E87" s="78"/>
      <c r="F87" s="78"/>
      <c r="G87" s="78"/>
      <c r="H87" s="78"/>
      <c r="I87" s="78"/>
      <c r="J87" s="78"/>
      <c r="K87" s="79"/>
    </row>
    <row r="88" spans="2:11" ht="20.149999999999999" customHeight="1" x14ac:dyDescent="0.2">
      <c r="C88" s="18" t="s">
        <v>76</v>
      </c>
      <c r="D88" s="80"/>
      <c r="E88" s="81"/>
      <c r="F88" s="81"/>
      <c r="G88" s="81"/>
      <c r="H88" s="81"/>
      <c r="I88" s="81"/>
      <c r="J88" s="81"/>
      <c r="K88" s="82"/>
    </row>
    <row r="89" spans="2:11" ht="20.149999999999999" customHeight="1" x14ac:dyDescent="0.2">
      <c r="C89" s="18" t="s">
        <v>10</v>
      </c>
      <c r="D89" s="80" t="str">
        <f>IF(D88="","",DATE(YEAR(D88)+5+(MONTH(D88)&gt;3),3,31))</f>
        <v/>
      </c>
      <c r="E89" s="81"/>
      <c r="F89" s="81"/>
      <c r="G89" s="81"/>
      <c r="H89" s="81"/>
      <c r="I89" s="81"/>
      <c r="J89" s="81"/>
      <c r="K89" s="82"/>
    </row>
    <row r="90" spans="2:11" ht="20.149999999999999" customHeight="1" x14ac:dyDescent="0.2">
      <c r="D90" s="63"/>
    </row>
    <row r="91" spans="2:11" ht="20.149999999999999" customHeight="1" x14ac:dyDescent="0.2">
      <c r="B91" s="15" t="s">
        <v>130</v>
      </c>
      <c r="D91" s="15"/>
    </row>
    <row r="92" spans="2:11" ht="36" customHeight="1" x14ac:dyDescent="0.2">
      <c r="C92" s="17" t="s">
        <v>3</v>
      </c>
      <c r="D92" s="70" t="s">
        <v>28</v>
      </c>
      <c r="E92" s="70"/>
      <c r="F92" s="70"/>
      <c r="G92" s="70"/>
      <c r="H92" s="70"/>
      <c r="I92" s="70"/>
      <c r="J92" s="70"/>
      <c r="K92" s="70"/>
    </row>
    <row r="93" spans="2:11" ht="15" x14ac:dyDescent="0.2">
      <c r="C93" s="71" t="s">
        <v>155</v>
      </c>
      <c r="D93" s="70" t="s">
        <v>147</v>
      </c>
      <c r="E93" s="70"/>
      <c r="F93" s="70"/>
      <c r="G93" s="70"/>
      <c r="H93" s="70"/>
      <c r="I93" s="70"/>
      <c r="J93" s="70"/>
      <c r="K93" s="70"/>
    </row>
    <row r="94" spans="2:11" ht="54.5" customHeight="1" x14ac:dyDescent="0.2">
      <c r="C94" s="72"/>
      <c r="D94" s="70" t="s">
        <v>114</v>
      </c>
      <c r="E94" s="70"/>
      <c r="F94" s="70"/>
      <c r="G94" s="70"/>
      <c r="H94" s="70"/>
      <c r="I94" s="70"/>
      <c r="J94" s="70"/>
      <c r="K94" s="70"/>
    </row>
    <row r="95" spans="2:11" ht="20.149999999999999" customHeight="1" x14ac:dyDescent="0.2">
      <c r="C95" s="17" t="s">
        <v>17</v>
      </c>
      <c r="D95" s="73"/>
      <c r="E95" s="74"/>
      <c r="F95" s="74"/>
      <c r="G95" s="74"/>
      <c r="H95" s="74"/>
      <c r="I95" s="74"/>
      <c r="J95" s="74"/>
      <c r="K95" s="75"/>
    </row>
    <row r="96" spans="2:11" ht="20.149999999999999" customHeight="1" x14ac:dyDescent="0.2">
      <c r="D96" s="63"/>
    </row>
    <row r="97" spans="2:11" ht="20.149999999999999" customHeight="1" x14ac:dyDescent="0.2">
      <c r="B97" s="15" t="s">
        <v>131</v>
      </c>
      <c r="D97" s="15"/>
    </row>
    <row r="98" spans="2:11" ht="53.5" customHeight="1" x14ac:dyDescent="0.2">
      <c r="C98" s="17" t="s">
        <v>3</v>
      </c>
      <c r="D98" s="70" t="s">
        <v>132</v>
      </c>
      <c r="E98" s="70"/>
      <c r="F98" s="70"/>
      <c r="G98" s="70"/>
      <c r="H98" s="70"/>
      <c r="I98" s="70"/>
      <c r="J98" s="70"/>
      <c r="K98" s="70"/>
    </row>
    <row r="99" spans="2:11" ht="15" x14ac:dyDescent="0.2">
      <c r="C99" s="47" t="s">
        <v>155</v>
      </c>
      <c r="D99" s="70" t="s">
        <v>148</v>
      </c>
      <c r="E99" s="70"/>
      <c r="F99" s="70"/>
      <c r="G99" s="70"/>
      <c r="H99" s="70"/>
      <c r="I99" s="70"/>
      <c r="J99" s="70"/>
      <c r="K99" s="70"/>
    </row>
    <row r="100" spans="2:11" ht="20.149999999999999" customHeight="1" x14ac:dyDescent="0.2">
      <c r="C100" s="17" t="s">
        <v>17</v>
      </c>
      <c r="D100" s="73"/>
      <c r="E100" s="74"/>
      <c r="F100" s="74"/>
      <c r="G100" s="74"/>
      <c r="H100" s="74"/>
      <c r="I100" s="74"/>
      <c r="J100" s="74"/>
      <c r="K100" s="75"/>
    </row>
    <row r="101" spans="2:11" ht="20.149999999999999" customHeight="1" x14ac:dyDescent="0.2">
      <c r="D101" s="63"/>
    </row>
    <row r="102" spans="2:11" ht="20.149999999999999" customHeight="1" x14ac:dyDescent="0.2">
      <c r="B102" s="15" t="s">
        <v>133</v>
      </c>
      <c r="D102" s="15"/>
    </row>
    <row r="103" spans="2:11" ht="40.15" customHeight="1" x14ac:dyDescent="0.2">
      <c r="C103" s="17" t="s">
        <v>3</v>
      </c>
      <c r="D103" s="70" t="s">
        <v>84</v>
      </c>
      <c r="E103" s="70"/>
      <c r="F103" s="70"/>
      <c r="G103" s="70"/>
      <c r="H103" s="70"/>
      <c r="I103" s="70"/>
      <c r="J103" s="70"/>
      <c r="K103" s="70"/>
    </row>
    <row r="104" spans="2:11" ht="19.899999999999999" customHeight="1" x14ac:dyDescent="0.2">
      <c r="C104" s="47" t="s">
        <v>155</v>
      </c>
      <c r="D104" s="70" t="s">
        <v>115</v>
      </c>
      <c r="E104" s="70"/>
      <c r="F104" s="70"/>
      <c r="G104" s="70"/>
      <c r="H104" s="70"/>
      <c r="I104" s="70"/>
      <c r="J104" s="70"/>
      <c r="K104" s="70"/>
    </row>
    <row r="105" spans="2:11" ht="20.149999999999999" customHeight="1" x14ac:dyDescent="0.2">
      <c r="C105" s="17" t="s">
        <v>13</v>
      </c>
      <c r="D105" s="73"/>
      <c r="E105" s="74"/>
      <c r="F105" s="74"/>
      <c r="G105" s="74"/>
      <c r="H105" s="74"/>
      <c r="I105" s="74"/>
      <c r="J105" s="74"/>
      <c r="K105" s="75"/>
    </row>
    <row r="106" spans="2:11" ht="20.149999999999999" customHeight="1" x14ac:dyDescent="0.2">
      <c r="D106" s="63"/>
    </row>
    <row r="107" spans="2:11" ht="20.149999999999999" customHeight="1" x14ac:dyDescent="0.2">
      <c r="B107" s="119" t="s">
        <v>134</v>
      </c>
      <c r="C107" s="119"/>
      <c r="D107" s="119"/>
      <c r="E107" s="119"/>
      <c r="F107" s="119"/>
      <c r="G107" s="119"/>
      <c r="H107" s="119"/>
      <c r="I107" s="119"/>
      <c r="J107" s="119"/>
      <c r="K107" s="119"/>
    </row>
    <row r="108" spans="2:11" ht="40.15" customHeight="1" x14ac:dyDescent="0.2">
      <c r="C108" s="17" t="s">
        <v>3</v>
      </c>
      <c r="D108" s="70" t="s">
        <v>46</v>
      </c>
      <c r="E108" s="70"/>
      <c r="F108" s="70"/>
      <c r="G108" s="70"/>
      <c r="H108" s="70"/>
      <c r="I108" s="70"/>
      <c r="J108" s="70"/>
      <c r="K108" s="70"/>
    </row>
    <row r="109" spans="2:11" ht="19.899999999999999" customHeight="1" x14ac:dyDescent="0.2">
      <c r="C109" s="47" t="s">
        <v>155</v>
      </c>
      <c r="D109" s="70" t="s">
        <v>151</v>
      </c>
      <c r="E109" s="70"/>
      <c r="F109" s="70"/>
      <c r="G109" s="70"/>
      <c r="H109" s="70"/>
      <c r="I109" s="70"/>
      <c r="J109" s="70"/>
      <c r="K109" s="70"/>
    </row>
    <row r="110" spans="2:11" ht="20.149999999999999" customHeight="1" x14ac:dyDescent="0.2">
      <c r="C110" s="17" t="s">
        <v>30</v>
      </c>
      <c r="D110" s="73"/>
      <c r="E110" s="74"/>
      <c r="F110" s="74"/>
      <c r="G110" s="74"/>
      <c r="H110" s="74"/>
      <c r="I110" s="74"/>
      <c r="J110" s="74"/>
      <c r="K110" s="75"/>
    </row>
    <row r="111" spans="2:11" ht="20.149999999999999" customHeight="1" x14ac:dyDescent="0.2">
      <c r="D111" s="63"/>
    </row>
    <row r="112" spans="2:11" ht="20.149999999999999" customHeight="1" x14ac:dyDescent="0.2">
      <c r="B112" s="119" t="s">
        <v>135</v>
      </c>
      <c r="C112" s="119"/>
      <c r="D112" s="119"/>
      <c r="E112" s="119"/>
      <c r="F112" s="119"/>
      <c r="G112" s="119"/>
      <c r="H112" s="119"/>
      <c r="I112" s="119"/>
      <c r="J112" s="119"/>
      <c r="K112" s="119"/>
    </row>
    <row r="113" spans="2:11" ht="40.15" customHeight="1" x14ac:dyDescent="0.2">
      <c r="C113" s="17" t="s">
        <v>3</v>
      </c>
      <c r="D113" s="70" t="s">
        <v>63</v>
      </c>
      <c r="E113" s="70"/>
      <c r="F113" s="70"/>
      <c r="G113" s="70"/>
      <c r="H113" s="70"/>
      <c r="I113" s="70"/>
      <c r="J113" s="70"/>
      <c r="K113" s="70"/>
    </row>
    <row r="114" spans="2:11" ht="19.899999999999999" customHeight="1" x14ac:dyDescent="0.2">
      <c r="C114" s="47" t="s">
        <v>155</v>
      </c>
      <c r="D114" s="70" t="s">
        <v>150</v>
      </c>
      <c r="E114" s="70"/>
      <c r="F114" s="70"/>
      <c r="G114" s="70"/>
      <c r="H114" s="70"/>
      <c r="I114" s="70"/>
      <c r="J114" s="70"/>
      <c r="K114" s="70"/>
    </row>
    <row r="115" spans="2:11" ht="20.149999999999999" customHeight="1" x14ac:dyDescent="0.2">
      <c r="C115" s="17" t="s">
        <v>27</v>
      </c>
      <c r="D115" s="73"/>
      <c r="E115" s="74"/>
      <c r="F115" s="74"/>
      <c r="G115" s="74"/>
      <c r="H115" s="74"/>
      <c r="I115" s="74"/>
      <c r="J115" s="74"/>
      <c r="K115" s="75"/>
    </row>
    <row r="116" spans="2:11" s="9" customFormat="1" ht="20.149999999999999" customHeight="1" x14ac:dyDescent="0.2">
      <c r="B116" s="64"/>
      <c r="C116" s="65"/>
      <c r="D116" s="66"/>
      <c r="E116" s="66"/>
      <c r="F116" s="66"/>
      <c r="G116" s="66"/>
      <c r="H116" s="66"/>
      <c r="I116" s="66"/>
      <c r="J116" s="66"/>
      <c r="K116" s="66"/>
    </row>
    <row r="117" spans="2:11" ht="20.149999999999999" customHeight="1" x14ac:dyDescent="0.2">
      <c r="B117" s="119" t="s">
        <v>136</v>
      </c>
      <c r="C117" s="119"/>
      <c r="D117" s="119"/>
      <c r="E117" s="119"/>
      <c r="F117" s="119"/>
      <c r="G117" s="119"/>
      <c r="H117" s="119"/>
      <c r="I117" s="119"/>
      <c r="J117" s="119"/>
      <c r="K117" s="119"/>
    </row>
    <row r="118" spans="2:11" ht="40.15" customHeight="1" x14ac:dyDescent="0.2">
      <c r="C118" s="17" t="s">
        <v>3</v>
      </c>
      <c r="D118" s="70" t="s">
        <v>57</v>
      </c>
      <c r="E118" s="70"/>
      <c r="F118" s="70"/>
      <c r="G118" s="70"/>
      <c r="H118" s="70"/>
      <c r="I118" s="70"/>
      <c r="J118" s="70"/>
      <c r="K118" s="70"/>
    </row>
    <row r="119" spans="2:11" ht="19.899999999999999" customHeight="1" x14ac:dyDescent="0.2">
      <c r="C119" s="47" t="s">
        <v>155</v>
      </c>
      <c r="D119" s="70" t="s">
        <v>150</v>
      </c>
      <c r="E119" s="70"/>
      <c r="F119" s="70"/>
      <c r="G119" s="70"/>
      <c r="H119" s="70"/>
      <c r="I119" s="70"/>
      <c r="J119" s="70"/>
      <c r="K119" s="70"/>
    </row>
    <row r="120" spans="2:11" ht="20.149999999999999" customHeight="1" x14ac:dyDescent="0.2">
      <c r="C120" s="17" t="s">
        <v>27</v>
      </c>
      <c r="D120" s="73"/>
      <c r="E120" s="74"/>
      <c r="F120" s="74"/>
      <c r="G120" s="74"/>
      <c r="H120" s="74"/>
      <c r="I120" s="74"/>
      <c r="J120" s="74"/>
      <c r="K120" s="75"/>
    </row>
    <row r="121" spans="2:11" s="9" customFormat="1" ht="20.149999999999999" customHeight="1" x14ac:dyDescent="0.2">
      <c r="B121" s="64"/>
      <c r="C121" s="66"/>
      <c r="D121" s="66"/>
      <c r="E121" s="66"/>
      <c r="F121" s="66"/>
      <c r="G121" s="66"/>
      <c r="H121" s="66"/>
      <c r="I121" s="66"/>
      <c r="J121" s="66"/>
      <c r="K121" s="64"/>
    </row>
    <row r="122" spans="2:11" ht="20.149999999999999" customHeight="1" x14ac:dyDescent="0.2">
      <c r="B122" s="119" t="s">
        <v>137</v>
      </c>
      <c r="C122" s="119"/>
      <c r="D122" s="119"/>
      <c r="E122" s="119"/>
      <c r="F122" s="119"/>
      <c r="G122" s="119"/>
      <c r="H122" s="119"/>
      <c r="I122" s="119"/>
      <c r="J122" s="119"/>
      <c r="K122" s="119"/>
    </row>
    <row r="123" spans="2:11" ht="40.15" customHeight="1" x14ac:dyDescent="0.2">
      <c r="C123" s="17" t="s">
        <v>3</v>
      </c>
      <c r="D123" s="70" t="s">
        <v>60</v>
      </c>
      <c r="E123" s="70"/>
      <c r="F123" s="70"/>
      <c r="G123" s="70"/>
      <c r="H123" s="70"/>
      <c r="I123" s="70"/>
      <c r="J123" s="70"/>
      <c r="K123" s="70"/>
    </row>
    <row r="124" spans="2:11" ht="19.899999999999999" customHeight="1" x14ac:dyDescent="0.2">
      <c r="C124" s="47" t="s">
        <v>155</v>
      </c>
      <c r="D124" s="70" t="s">
        <v>150</v>
      </c>
      <c r="E124" s="70"/>
      <c r="F124" s="70"/>
      <c r="G124" s="70"/>
      <c r="H124" s="70"/>
      <c r="I124" s="70"/>
      <c r="J124" s="70"/>
      <c r="K124" s="70"/>
    </row>
    <row r="125" spans="2:11" ht="20.149999999999999" customHeight="1" x14ac:dyDescent="0.2">
      <c r="C125" s="17" t="s">
        <v>27</v>
      </c>
      <c r="D125" s="73"/>
      <c r="E125" s="74"/>
      <c r="F125" s="74"/>
      <c r="G125" s="74"/>
      <c r="H125" s="74"/>
      <c r="I125" s="74"/>
      <c r="J125" s="74"/>
      <c r="K125" s="75"/>
    </row>
    <row r="126" spans="2:11" ht="20.149999999999999" customHeight="1" x14ac:dyDescent="0.2">
      <c r="B126" s="63"/>
      <c r="C126" s="68"/>
      <c r="D126" s="69"/>
      <c r="E126" s="69"/>
      <c r="F126" s="69"/>
      <c r="G126" s="69"/>
      <c r="H126" s="69"/>
      <c r="I126" s="69"/>
      <c r="J126" s="69"/>
      <c r="K126" s="69"/>
    </row>
    <row r="127" spans="2:11" ht="20.149999999999999" customHeight="1" x14ac:dyDescent="0.2">
      <c r="B127" s="15" t="s">
        <v>138</v>
      </c>
      <c r="D127" s="15"/>
    </row>
    <row r="128" spans="2:11" ht="19.899999999999999" customHeight="1" x14ac:dyDescent="0.2">
      <c r="C128" s="17" t="s">
        <v>3</v>
      </c>
      <c r="D128" s="70" t="s">
        <v>29</v>
      </c>
      <c r="E128" s="70"/>
      <c r="F128" s="70"/>
      <c r="G128" s="70"/>
      <c r="H128" s="70"/>
      <c r="I128" s="70"/>
      <c r="J128" s="70"/>
      <c r="K128" s="70"/>
    </row>
    <row r="129" spans="2:11" ht="19.899999999999999" customHeight="1" x14ac:dyDescent="0.2">
      <c r="C129" s="47" t="s">
        <v>155</v>
      </c>
      <c r="D129" s="70" t="s">
        <v>116</v>
      </c>
      <c r="E129" s="70"/>
      <c r="F129" s="70"/>
      <c r="G129" s="70"/>
      <c r="H129" s="70"/>
      <c r="I129" s="70"/>
      <c r="J129" s="70"/>
      <c r="K129" s="70"/>
    </row>
    <row r="130" spans="2:11" ht="20.149999999999999" customHeight="1" x14ac:dyDescent="0.2">
      <c r="C130" s="17" t="s">
        <v>27</v>
      </c>
      <c r="D130" s="73"/>
      <c r="E130" s="74"/>
      <c r="F130" s="74"/>
      <c r="G130" s="74"/>
      <c r="H130" s="74"/>
      <c r="I130" s="74"/>
      <c r="J130" s="74"/>
      <c r="K130" s="75"/>
    </row>
    <row r="131" spans="2:11" ht="20.149999999999999" customHeight="1" x14ac:dyDescent="0.2">
      <c r="C131" s="17" t="s">
        <v>10</v>
      </c>
      <c r="D131" s="113"/>
      <c r="E131" s="114"/>
      <c r="F131" s="114"/>
      <c r="G131" s="114"/>
      <c r="H131" s="114"/>
      <c r="I131" s="114"/>
      <c r="J131" s="114"/>
      <c r="K131" s="115"/>
    </row>
    <row r="132" spans="2:11" ht="20.149999999999999" customHeight="1" x14ac:dyDescent="0.2">
      <c r="B132" s="63"/>
      <c r="C132" s="68"/>
      <c r="D132" s="69"/>
      <c r="E132" s="69"/>
      <c r="F132" s="69"/>
      <c r="G132" s="69"/>
      <c r="H132" s="69"/>
      <c r="I132" s="69"/>
      <c r="J132" s="69"/>
      <c r="K132" s="69"/>
    </row>
    <row r="133" spans="2:11" ht="20.149999999999999" customHeight="1" x14ac:dyDescent="0.2">
      <c r="B133" s="15" t="s">
        <v>139</v>
      </c>
      <c r="D133" s="15"/>
    </row>
    <row r="134" spans="2:11" ht="19.899999999999999" customHeight="1" x14ac:dyDescent="0.2">
      <c r="C134" s="17" t="s">
        <v>3</v>
      </c>
      <c r="D134" s="70" t="s">
        <v>85</v>
      </c>
      <c r="E134" s="70"/>
      <c r="F134" s="70"/>
      <c r="G134" s="70"/>
      <c r="H134" s="70"/>
      <c r="I134" s="70"/>
      <c r="J134" s="70"/>
      <c r="K134" s="70"/>
    </row>
    <row r="135" spans="2:11" ht="30.5" customHeight="1" x14ac:dyDescent="0.2">
      <c r="C135" s="47" t="s">
        <v>155</v>
      </c>
      <c r="D135" s="70" t="s">
        <v>149</v>
      </c>
      <c r="E135" s="70"/>
      <c r="F135" s="70"/>
      <c r="G135" s="70"/>
      <c r="H135" s="70"/>
      <c r="I135" s="70"/>
      <c r="J135" s="70"/>
      <c r="K135" s="70"/>
    </row>
    <row r="136" spans="2:11" ht="20.149999999999999" customHeight="1" x14ac:dyDescent="0.2">
      <c r="C136" s="17" t="s">
        <v>86</v>
      </c>
      <c r="D136" s="73"/>
      <c r="E136" s="74"/>
      <c r="F136" s="74"/>
      <c r="G136" s="74"/>
      <c r="H136" s="74"/>
      <c r="I136" s="74"/>
      <c r="J136" s="74"/>
      <c r="K136" s="75"/>
    </row>
  </sheetData>
  <mergeCells count="100">
    <mergeCell ref="D134:K134"/>
    <mergeCell ref="D135:K135"/>
    <mergeCell ref="D136:K136"/>
    <mergeCell ref="B122:K122"/>
    <mergeCell ref="B107:K107"/>
    <mergeCell ref="D130:K130"/>
    <mergeCell ref="D131:K131"/>
    <mergeCell ref="D128:K128"/>
    <mergeCell ref="D129:K129"/>
    <mergeCell ref="D119:K119"/>
    <mergeCell ref="D120:K120"/>
    <mergeCell ref="D108:K108"/>
    <mergeCell ref="D109:K109"/>
    <mergeCell ref="D123:K123"/>
    <mergeCell ref="D124:K124"/>
    <mergeCell ref="D125:K125"/>
    <mergeCell ref="D95:K95"/>
    <mergeCell ref="D118:K118"/>
    <mergeCell ref="D104:K104"/>
    <mergeCell ref="D105:K105"/>
    <mergeCell ref="D98:K98"/>
    <mergeCell ref="D99:K99"/>
    <mergeCell ref="D100:K100"/>
    <mergeCell ref="B117:K117"/>
    <mergeCell ref="B112:K112"/>
    <mergeCell ref="D103:K103"/>
    <mergeCell ref="D113:K113"/>
    <mergeCell ref="D114:K114"/>
    <mergeCell ref="D115:K115"/>
    <mergeCell ref="D110:K110"/>
    <mergeCell ref="D58:K58"/>
    <mergeCell ref="D82:K82"/>
    <mergeCell ref="D44:K44"/>
    <mergeCell ref="D75:K75"/>
    <mergeCell ref="D81:K81"/>
    <mergeCell ref="D46:K46"/>
    <mergeCell ref="D74:K74"/>
    <mergeCell ref="D49:K49"/>
    <mergeCell ref="D50:K50"/>
    <mergeCell ref="D64:K64"/>
    <mergeCell ref="D53:K53"/>
    <mergeCell ref="D52:K52"/>
    <mergeCell ref="D54:K54"/>
    <mergeCell ref="D51:K51"/>
    <mergeCell ref="D76:K76"/>
    <mergeCell ref="D60:K60"/>
    <mergeCell ref="D42:K42"/>
    <mergeCell ref="D45:K45"/>
    <mergeCell ref="D43:K43"/>
    <mergeCell ref="D38:K38"/>
    <mergeCell ref="D39:K39"/>
    <mergeCell ref="D26:K26"/>
    <mergeCell ref="D27:K27"/>
    <mergeCell ref="D32:K32"/>
    <mergeCell ref="B1:K1"/>
    <mergeCell ref="D11:K11"/>
    <mergeCell ref="D15:K15"/>
    <mergeCell ref="G3:K3"/>
    <mergeCell ref="G4:K4"/>
    <mergeCell ref="G5:K5"/>
    <mergeCell ref="D12:K12"/>
    <mergeCell ref="D9:K9"/>
    <mergeCell ref="D10:K10"/>
    <mergeCell ref="D86:K86"/>
    <mergeCell ref="D68:K68"/>
    <mergeCell ref="D69:K69"/>
    <mergeCell ref="D16:K16"/>
    <mergeCell ref="C10:C11"/>
    <mergeCell ref="C26:C27"/>
    <mergeCell ref="D59:K59"/>
    <mergeCell ref="C74:C75"/>
    <mergeCell ref="D33:K33"/>
    <mergeCell ref="D36:K36"/>
    <mergeCell ref="D28:K28"/>
    <mergeCell ref="D37:K37"/>
    <mergeCell ref="D17:K17"/>
    <mergeCell ref="D31:K31"/>
    <mergeCell ref="D73:K73"/>
    <mergeCell ref="D25:K25"/>
    <mergeCell ref="D63:K63"/>
    <mergeCell ref="D65:K65"/>
    <mergeCell ref="D66:K66"/>
    <mergeCell ref="D84:K84"/>
    <mergeCell ref="D85:K85"/>
    <mergeCell ref="D57:K57"/>
    <mergeCell ref="C93:C94"/>
    <mergeCell ref="D83:K83"/>
    <mergeCell ref="D79:K79"/>
    <mergeCell ref="D80:K80"/>
    <mergeCell ref="D92:K92"/>
    <mergeCell ref="D93:K93"/>
    <mergeCell ref="D87:K87"/>
    <mergeCell ref="D88:K88"/>
    <mergeCell ref="D89:K89"/>
    <mergeCell ref="D94:K94"/>
    <mergeCell ref="C81:C82"/>
    <mergeCell ref="D61:K61"/>
    <mergeCell ref="D67:K67"/>
    <mergeCell ref="D72:K72"/>
    <mergeCell ref="D62:K62"/>
  </mergeCells>
  <phoneticPr fontId="1"/>
  <dataValidations count="6">
    <dataValidation type="list" allowBlank="1" showInputMessage="1" showErrorMessage="1" sqref="D12:K12 D28:K28 D115:K116 D100:K100 D20:D22 D45:K45 D95:K95 D130:K130 D110:K110 D105:K105 D33:K33 D136:K136 D120:K120 D125:K125">
      <formula1>"有り,無し"</formula1>
    </dataValidation>
    <dataValidation type="list" allowBlank="1" showInputMessage="1" showErrorMessage="1" sqref="D52:K52">
      <formula1>$M$53:$M$55</formula1>
    </dataValidation>
    <dataValidation type="list" allowBlank="1" showInputMessage="1" showErrorMessage="1" sqref="D37:K37">
      <formula1>"有り,有り　【過去３年連続認定（表彰）】,無し"</formula1>
    </dataValidation>
    <dataValidation type="list" allowBlank="1" showInputMessage="1" showErrorMessage="1" sqref="D60:K60">
      <formula1>$M$60:$M$63</formula1>
    </dataValidation>
    <dataValidation type="list" allowBlank="1" showInputMessage="1" showErrorMessage="1" sqref="D76:K76">
      <formula1>$M$74:$M$75</formula1>
    </dataValidation>
    <dataValidation type="list" allowBlank="1" showInputMessage="1" showErrorMessage="1" sqref="D38:K38">
      <formula1>$M$38:$Q$38</formula1>
    </dataValidation>
  </dataValidations>
  <pageMargins left="0.70866141732283472" right="0.70866141732283472" top="0.55118110236220474" bottom="0.55118110236220474" header="0.31496062992125984" footer="0.31496062992125984"/>
  <pageSetup paperSize="9" scale="80" fitToHeight="0" orientation="portrait" r:id="rId1"/>
  <rowBreaks count="4" manualBreakCount="4">
    <brk id="40" min="1" max="10" man="1"/>
    <brk id="54" min="1" max="10" man="1"/>
    <brk id="89" min="1" max="10" man="1"/>
    <brk id="116" min="1" max="10"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選択肢!$A$6:$A$8</xm:f>
          </x14:formula1>
          <xm:sqref>D83:K83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1"/>
  <sheetViews>
    <sheetView view="pageBreakPreview" zoomScaleNormal="100" zoomScaleSheetLayoutView="100" workbookViewId="0">
      <selection activeCell="R5" sqref="R5"/>
    </sheetView>
  </sheetViews>
  <sheetFormatPr defaultColWidth="8.90625" defaultRowHeight="19.899999999999999" customHeight="1" x14ac:dyDescent="0.35"/>
  <cols>
    <col min="1" max="1" width="8.08984375" style="1" customWidth="1"/>
    <col min="2" max="2" width="6.6328125" style="1" customWidth="1"/>
    <col min="3" max="3" width="6.6328125" style="4" customWidth="1"/>
    <col min="4" max="4" width="6.6328125" style="6" customWidth="1"/>
    <col min="5" max="6" width="6.6328125" style="4" customWidth="1"/>
    <col min="7" max="14" width="8.08984375" style="4" customWidth="1"/>
    <col min="15" max="20" width="8.90625" style="4"/>
    <col min="21" max="21" width="12.36328125" style="4" bestFit="1" customWidth="1"/>
    <col min="22" max="22" width="10.36328125" style="4" bestFit="1" customWidth="1"/>
    <col min="23" max="16384" width="8.90625" style="4"/>
  </cols>
  <sheetData>
    <row r="1" spans="1:21" ht="16.899999999999999" customHeight="1" x14ac:dyDescent="0.35">
      <c r="A1" s="139" t="s">
        <v>152</v>
      </c>
      <c r="B1" s="139"/>
      <c r="C1" s="139"/>
      <c r="D1" s="139"/>
      <c r="E1" s="139"/>
      <c r="F1" s="139"/>
      <c r="G1" s="139"/>
      <c r="H1" s="139"/>
      <c r="I1" s="139"/>
      <c r="J1" s="139"/>
      <c r="K1" s="139"/>
      <c r="L1" s="139"/>
      <c r="M1" s="140"/>
      <c r="N1" s="140"/>
      <c r="O1" s="1"/>
      <c r="P1" s="1"/>
      <c r="Q1" s="1"/>
    </row>
    <row r="2" spans="1:21" ht="16.899999999999999" customHeight="1" x14ac:dyDescent="0.35">
      <c r="A2" s="3"/>
      <c r="B2" s="10"/>
      <c r="C2" s="3"/>
      <c r="D2" s="3"/>
      <c r="E2" s="3"/>
      <c r="F2" s="3"/>
      <c r="G2" s="3"/>
      <c r="H2" s="3"/>
      <c r="I2" s="3"/>
      <c r="J2" s="3"/>
      <c r="K2" s="3"/>
      <c r="L2" s="10"/>
      <c r="N2" s="1"/>
      <c r="O2" s="1"/>
      <c r="P2" s="1"/>
      <c r="Q2" s="1"/>
    </row>
    <row r="3" spans="1:21" ht="16.899999999999999" customHeight="1" x14ac:dyDescent="0.35">
      <c r="A3" s="20" t="str">
        <f>IF(申請者用!G3=0,"",申請者用!G3&amp;"　様")</f>
        <v/>
      </c>
      <c r="B3" s="7"/>
      <c r="C3" s="3"/>
      <c r="D3" s="3"/>
      <c r="E3" s="3"/>
      <c r="F3" s="3"/>
      <c r="G3" s="3"/>
      <c r="H3" s="3"/>
      <c r="I3" s="3"/>
      <c r="J3" s="3"/>
      <c r="K3" s="3"/>
      <c r="L3" s="10"/>
      <c r="N3" s="1"/>
      <c r="O3" s="1"/>
      <c r="P3" s="1"/>
      <c r="Q3" s="1"/>
    </row>
    <row r="4" spans="1:21" ht="16.899999999999999" customHeight="1" x14ac:dyDescent="0.35">
      <c r="M4" s="5" t="s">
        <v>31</v>
      </c>
      <c r="N4" s="1"/>
      <c r="O4" s="1"/>
      <c r="P4" s="1"/>
      <c r="Q4" s="1"/>
    </row>
    <row r="5" spans="1:21" ht="16.899999999999999" customHeight="1" x14ac:dyDescent="0.35">
      <c r="M5" s="41" t="s">
        <v>93</v>
      </c>
      <c r="N5" s="1"/>
      <c r="O5" s="1"/>
      <c r="P5" s="1"/>
      <c r="Q5" s="1"/>
    </row>
    <row r="6" spans="1:21" ht="16.899999999999999" customHeight="1" x14ac:dyDescent="0.35">
      <c r="K6" s="5"/>
      <c r="L6" s="5"/>
      <c r="N6" s="1"/>
      <c r="O6" s="1"/>
      <c r="P6" s="1"/>
      <c r="Q6" s="2"/>
    </row>
    <row r="7" spans="1:21" ht="19.899999999999999" customHeight="1" x14ac:dyDescent="0.35">
      <c r="A7" s="146" t="s">
        <v>38</v>
      </c>
      <c r="B7" s="143" t="s">
        <v>98</v>
      </c>
      <c r="C7" s="23" t="s">
        <v>32</v>
      </c>
      <c r="D7" s="23"/>
      <c r="E7" s="23"/>
      <c r="F7" s="143" t="s">
        <v>99</v>
      </c>
      <c r="G7" s="143" t="s">
        <v>100</v>
      </c>
      <c r="H7" s="142" t="s">
        <v>101</v>
      </c>
      <c r="I7" s="143" t="s">
        <v>102</v>
      </c>
      <c r="J7" s="142" t="s">
        <v>125</v>
      </c>
      <c r="K7" s="142" t="s">
        <v>153</v>
      </c>
      <c r="L7" s="142" t="s">
        <v>128</v>
      </c>
      <c r="M7" s="142" t="s">
        <v>129</v>
      </c>
      <c r="O7" s="1"/>
      <c r="P7" s="1"/>
      <c r="Q7" s="28"/>
    </row>
    <row r="8" spans="1:21" s="1" customFormat="1" ht="199.9" customHeight="1" x14ac:dyDescent="0.2">
      <c r="A8" s="146"/>
      <c r="B8" s="143"/>
      <c r="C8" s="29" t="s">
        <v>34</v>
      </c>
      <c r="D8" s="29" t="s">
        <v>8</v>
      </c>
      <c r="E8" s="29" t="s">
        <v>37</v>
      </c>
      <c r="F8" s="143"/>
      <c r="G8" s="143"/>
      <c r="H8" s="142"/>
      <c r="I8" s="143"/>
      <c r="J8" s="142"/>
      <c r="K8" s="142"/>
      <c r="L8" s="142"/>
      <c r="M8" s="142"/>
      <c r="Q8" s="2"/>
    </row>
    <row r="9" spans="1:21" s="1" customFormat="1" ht="16.899999999999999" customHeight="1" x14ac:dyDescent="0.2">
      <c r="A9" s="26" t="s">
        <v>39</v>
      </c>
      <c r="B9" s="23">
        <f>IF(申請者用!D12="有り",-1,0)</f>
        <v>0</v>
      </c>
      <c r="C9" s="23">
        <f>IF(申請者用!D20="有り",0.5,0)</f>
        <v>0</v>
      </c>
      <c r="D9" s="23">
        <f>IF(申請者用!D21="有り",0.5,0)</f>
        <v>0</v>
      </c>
      <c r="E9" s="23">
        <f>IF(申請者用!D22="有り",0.5,0)</f>
        <v>0</v>
      </c>
      <c r="F9" s="23">
        <f>IF(申請者用!D28="有り",-2,0)</f>
        <v>0</v>
      </c>
      <c r="G9" s="23">
        <f>IF(申請者用!D33="有り",-2,0)</f>
        <v>0</v>
      </c>
      <c r="H9" s="23">
        <f>IF(申請者用!D37="有り",1,IF(申請者用!D37="有り　【過去３年連続認定（表彰）】",2,0))</f>
        <v>0</v>
      </c>
      <c r="I9" s="23">
        <f>IF(申請者用!D45="有り",1,0)</f>
        <v>0</v>
      </c>
      <c r="J9" s="23">
        <f>IF(申請者用!D52="神戸市発注工事において実績あり",2,IF(申請者用!D52="その他公共機関の発注工事において実績あり",1,0))</f>
        <v>0</v>
      </c>
      <c r="K9" s="24">
        <f>IF(申請者用!D60="3件の実績あり",3,IF(申請者用!D60="2件の実績あり",2,IF(申請者用!D60="1件の実績あり",1,0)))</f>
        <v>0</v>
      </c>
      <c r="L9" s="24">
        <f>IF(申請者用!D76="神戸市と災害協定を締結している又は協定を締結している団体に入っている",1.5,0)</f>
        <v>0</v>
      </c>
      <c r="M9" s="24">
        <f>IF(申請者用!D83="複数従事した",1,IF(申請者用!D83="従事した",0.5,0))</f>
        <v>0</v>
      </c>
    </row>
    <row r="10" spans="1:21" s="1" customFormat="1" ht="16.899999999999999" customHeight="1" x14ac:dyDescent="0.2">
      <c r="A10" s="26" t="s">
        <v>40</v>
      </c>
      <c r="B10" s="23">
        <f>B9</f>
        <v>0</v>
      </c>
      <c r="C10" s="145">
        <f>C9+IF(SUM(D9:E9)&gt;=0.5,0.5,0)</f>
        <v>0</v>
      </c>
      <c r="D10" s="145"/>
      <c r="E10" s="145"/>
      <c r="F10" s="23">
        <f t="shared" ref="F10:I10" si="0">F9</f>
        <v>0</v>
      </c>
      <c r="G10" s="23">
        <f t="shared" si="0"/>
        <v>0</v>
      </c>
      <c r="H10" s="23">
        <f t="shared" si="0"/>
        <v>0</v>
      </c>
      <c r="I10" s="23">
        <f t="shared" si="0"/>
        <v>0</v>
      </c>
      <c r="J10" s="23">
        <f t="shared" ref="J10" si="1">J9</f>
        <v>0</v>
      </c>
      <c r="K10" s="24">
        <f t="shared" ref="K10" si="2">K9</f>
        <v>0</v>
      </c>
      <c r="L10" s="24">
        <f>L9</f>
        <v>0</v>
      </c>
      <c r="M10" s="24">
        <f>M9</f>
        <v>0</v>
      </c>
    </row>
    <row r="11" spans="1:21" s="1" customFormat="1" ht="16.899999999999999" customHeight="1" x14ac:dyDescent="0.2">
      <c r="D11" s="13"/>
      <c r="E11" s="13"/>
      <c r="I11" s="13"/>
    </row>
    <row r="12" spans="1:21" s="1" customFormat="1" ht="19.899999999999999" customHeight="1" thickBot="1" x14ac:dyDescent="0.25">
      <c r="A12" s="146" t="s">
        <v>38</v>
      </c>
      <c r="B12" s="129" t="s">
        <v>154</v>
      </c>
      <c r="C12" s="130"/>
      <c r="D12" s="130"/>
      <c r="E12" s="130"/>
      <c r="F12" s="130"/>
      <c r="G12" s="130"/>
      <c r="H12" s="130"/>
      <c r="I12" s="130"/>
      <c r="J12" s="130"/>
      <c r="K12" s="131" t="s">
        <v>41</v>
      </c>
      <c r="L12" s="131"/>
      <c r="M12" s="144"/>
      <c r="N12" s="144"/>
      <c r="O12" s="2"/>
      <c r="P12" s="2"/>
      <c r="Q12" s="2"/>
    </row>
    <row r="13" spans="1:21" s="1" customFormat="1" ht="240" customHeight="1" x14ac:dyDescent="0.2">
      <c r="A13" s="146"/>
      <c r="B13" s="29" t="s">
        <v>103</v>
      </c>
      <c r="C13" s="30" t="s">
        <v>104</v>
      </c>
      <c r="D13" s="34" t="s">
        <v>82</v>
      </c>
      <c r="E13" s="35" t="s">
        <v>58</v>
      </c>
      <c r="F13" s="35" t="s">
        <v>62</v>
      </c>
      <c r="G13" s="35" t="s">
        <v>61</v>
      </c>
      <c r="H13" s="36" t="s">
        <v>59</v>
      </c>
      <c r="I13" s="32" t="s">
        <v>105</v>
      </c>
      <c r="J13" s="42" t="s">
        <v>106</v>
      </c>
      <c r="K13" s="131"/>
      <c r="L13" s="131"/>
      <c r="M13" s="144"/>
      <c r="N13" s="144"/>
      <c r="O13" s="2"/>
      <c r="P13" s="2"/>
      <c r="Q13" s="2"/>
      <c r="R13" s="141"/>
      <c r="U13" s="19"/>
    </row>
    <row r="14" spans="1:21" s="1" customFormat="1" ht="16.899999999999999" customHeight="1" thickBot="1" x14ac:dyDescent="0.25">
      <c r="A14" s="26" t="s">
        <v>39</v>
      </c>
      <c r="B14" s="25">
        <f>IF(申請者用!D95="有り",0.5,0)</f>
        <v>0</v>
      </c>
      <c r="C14" s="31">
        <f>IF(申請者用!D100="有り",0.5,0)</f>
        <v>0</v>
      </c>
      <c r="D14" s="37">
        <f>IF(申請者用!$D$105="有り",0.5,0)</f>
        <v>0</v>
      </c>
      <c r="E14" s="38">
        <f>IF(申請者用!$D$110="有り",0.5,0)</f>
        <v>0</v>
      </c>
      <c r="F14" s="38">
        <f>IF(申請者用!$D$115="有り",0.5,0)</f>
        <v>0</v>
      </c>
      <c r="G14" s="38">
        <f>IF(申請者用!$D$120="有り",0.5,0)</f>
        <v>0</v>
      </c>
      <c r="H14" s="39">
        <f>IF(申請者用!$D$125="有り",0.5,0)</f>
        <v>0</v>
      </c>
      <c r="I14" s="33">
        <f>IF(申請者用!$D$130="有り",0.5,0)</f>
        <v>0</v>
      </c>
      <c r="J14" s="43">
        <f>IF(申請者用!$D$136="有り",0.5,0)</f>
        <v>0</v>
      </c>
      <c r="K14" s="132" t="s">
        <v>45</v>
      </c>
      <c r="L14" s="132"/>
      <c r="M14" s="22"/>
      <c r="N14" s="22"/>
      <c r="R14" s="141"/>
    </row>
    <row r="15" spans="1:21" s="1" customFormat="1" ht="16.899999999999999" customHeight="1" x14ac:dyDescent="0.2">
      <c r="A15" s="26" t="s">
        <v>40</v>
      </c>
      <c r="B15" s="127">
        <f>IF(SUM(B14,C14,R16,I14,J14)&gt;=1.5,1.5,SUM(B14,C14,R16,I14,J14))</f>
        <v>0</v>
      </c>
      <c r="C15" s="128"/>
      <c r="D15" s="128"/>
      <c r="E15" s="128"/>
      <c r="F15" s="128"/>
      <c r="G15" s="128"/>
      <c r="H15" s="128"/>
      <c r="I15" s="128"/>
      <c r="J15" s="128"/>
      <c r="K15" s="132">
        <f>SUM(B10:M10,B15)</f>
        <v>0</v>
      </c>
      <c r="L15" s="132"/>
      <c r="M15" s="21"/>
      <c r="N15" s="21"/>
      <c r="O15" s="2"/>
      <c r="P15" s="2"/>
      <c r="Q15" s="2"/>
      <c r="R15" s="1" t="s">
        <v>70</v>
      </c>
    </row>
    <row r="16" spans="1:21" s="1" customFormat="1" ht="16.899999999999999" customHeight="1" x14ac:dyDescent="0.2">
      <c r="A16" s="1" t="s">
        <v>47</v>
      </c>
      <c r="N16" s="2"/>
      <c r="O16" s="2"/>
      <c r="P16" s="2"/>
      <c r="Q16" s="2"/>
      <c r="R16" s="1">
        <f>IF(SUM(D14:H14)&gt;=0.5,0.5,0)</f>
        <v>0</v>
      </c>
    </row>
    <row r="17" spans="1:18" s="1" customFormat="1" ht="8" customHeight="1" x14ac:dyDescent="0.2">
      <c r="N17" s="2"/>
      <c r="O17" s="2"/>
      <c r="P17" s="2"/>
      <c r="Q17" s="2"/>
    </row>
    <row r="18" spans="1:18" s="1" customFormat="1" ht="16.899999999999999" customHeight="1" x14ac:dyDescent="0.2">
      <c r="A18" s="125" t="s">
        <v>33</v>
      </c>
      <c r="B18" s="126"/>
      <c r="C18" s="126"/>
      <c r="D18" s="126"/>
      <c r="E18" s="123" t="str">
        <f>IF(申請者用!E20=0,"",申請者用!E20)</f>
        <v/>
      </c>
      <c r="F18" s="133"/>
      <c r="G18" s="45"/>
      <c r="H18" s="14" t="s">
        <v>108</v>
      </c>
      <c r="I18" s="44"/>
      <c r="J18" s="44"/>
      <c r="K18" s="44"/>
      <c r="L18" s="123" t="str">
        <f>IF(EDATE(申請者用!D46,19)=578,"",EDATE(申請者用!D46,19))</f>
        <v/>
      </c>
      <c r="M18" s="123"/>
      <c r="N18" s="11"/>
    </row>
    <row r="19" spans="1:18" s="1" customFormat="1" ht="16.899999999999999" customHeight="1" x14ac:dyDescent="0.2">
      <c r="A19" s="125" t="s">
        <v>35</v>
      </c>
      <c r="B19" s="126"/>
      <c r="C19" s="126"/>
      <c r="D19" s="126"/>
      <c r="E19" s="123" t="str">
        <f>IF(申請者用!E21=0,"",申請者用!E21)</f>
        <v/>
      </c>
      <c r="F19" s="133"/>
      <c r="G19" s="45"/>
      <c r="H19" s="14" t="s">
        <v>109</v>
      </c>
      <c r="I19" s="44"/>
      <c r="J19" s="44"/>
      <c r="K19" s="44"/>
      <c r="L19" s="123" t="str">
        <f>IF(申請者用!D54=0,"",申請者用!D54)</f>
        <v/>
      </c>
      <c r="M19" s="123"/>
      <c r="N19" s="11"/>
      <c r="O19" s="2"/>
      <c r="P19" s="2"/>
      <c r="Q19" s="2"/>
    </row>
    <row r="20" spans="1:18" s="1" customFormat="1" ht="16.899999999999999" customHeight="1" x14ac:dyDescent="0.2">
      <c r="A20" s="125" t="s">
        <v>36</v>
      </c>
      <c r="B20" s="126"/>
      <c r="C20" s="126"/>
      <c r="D20" s="126"/>
      <c r="E20" s="123" t="str">
        <f>IF(申請者用!E22=0,"",申請者用!E22)</f>
        <v/>
      </c>
      <c r="F20" s="133"/>
      <c r="G20" s="45"/>
      <c r="H20" s="125" t="s">
        <v>78</v>
      </c>
      <c r="I20" s="126"/>
      <c r="J20" s="126"/>
      <c r="K20" s="126"/>
      <c r="L20" s="126"/>
      <c r="M20" s="126"/>
      <c r="N20" s="11"/>
      <c r="O20" s="2"/>
      <c r="P20" s="2"/>
      <c r="Q20" s="2"/>
    </row>
    <row r="21" spans="1:18" s="1" customFormat="1" ht="16.899999999999999" customHeight="1" x14ac:dyDescent="0.2">
      <c r="A21" s="125" t="s">
        <v>88</v>
      </c>
      <c r="B21" s="126"/>
      <c r="C21" s="126"/>
      <c r="D21" s="126"/>
      <c r="E21" s="121" t="str">
        <f>IF(申請者用!D39=0,0,申請者用!D39)</f>
        <v/>
      </c>
      <c r="F21" s="122"/>
      <c r="G21" s="27"/>
      <c r="H21" s="14" t="s">
        <v>72</v>
      </c>
      <c r="I21" s="124" t="str">
        <f>IF(申請者用!D61=0,"",申請者用!D61)</f>
        <v/>
      </c>
      <c r="J21" s="124"/>
      <c r="K21" s="124"/>
      <c r="L21" s="123" t="str">
        <f>IF(申請者用!D63=0,0,申請者用!D63)</f>
        <v/>
      </c>
      <c r="M21" s="123"/>
      <c r="N21" s="27"/>
    </row>
    <row r="22" spans="1:18" s="1" customFormat="1" ht="16.899999999999999" customHeight="1" x14ac:dyDescent="0.2">
      <c r="A22" s="125" t="s">
        <v>89</v>
      </c>
      <c r="B22" s="126"/>
      <c r="C22" s="126"/>
      <c r="D22" s="126"/>
      <c r="E22" s="126"/>
      <c r="F22" s="134"/>
      <c r="G22" s="46"/>
      <c r="H22" s="14" t="s">
        <v>73</v>
      </c>
      <c r="I22" s="120" t="str">
        <f>IF(申請者用!D64=0,"",申請者用!D64)</f>
        <v/>
      </c>
      <c r="J22" s="120"/>
      <c r="K22" s="120"/>
      <c r="L22" s="123" t="str">
        <f>IF(申請者用!D66=0,"",申請者用!D66)</f>
        <v/>
      </c>
      <c r="M22" s="123"/>
      <c r="N22" s="40"/>
    </row>
    <row r="23" spans="1:18" s="1" customFormat="1" ht="16.899999999999999" customHeight="1" x14ac:dyDescent="0.2">
      <c r="A23" s="14" t="s">
        <v>72</v>
      </c>
      <c r="B23" s="135" t="str">
        <f>IF(申請者用!D84=0,"",申請者用!D84)</f>
        <v/>
      </c>
      <c r="C23" s="135"/>
      <c r="D23" s="135"/>
      <c r="E23" s="121" t="str">
        <f>IF(申請者用!D86=0,0,申請者用!D86)</f>
        <v/>
      </c>
      <c r="F23" s="122"/>
      <c r="G23" s="46"/>
      <c r="H23" s="14" t="s">
        <v>74</v>
      </c>
      <c r="I23" s="120" t="str">
        <f>IF(申請者用!D67=0,"",申請者用!D67)</f>
        <v/>
      </c>
      <c r="J23" s="120"/>
      <c r="K23" s="120"/>
      <c r="L23" s="123" t="str">
        <f>IF(申請者用!D69=0,"",申請者用!D69)</f>
        <v/>
      </c>
      <c r="M23" s="123"/>
      <c r="N23" s="40"/>
    </row>
    <row r="24" spans="1:18" s="1" customFormat="1" ht="16.899999999999999" customHeight="1" x14ac:dyDescent="0.2">
      <c r="A24" s="14" t="s">
        <v>73</v>
      </c>
      <c r="B24" s="136" t="str">
        <f>IF(申請者用!D87=0,"",申請者用!D87)</f>
        <v/>
      </c>
      <c r="C24" s="136"/>
      <c r="D24" s="136"/>
      <c r="E24" s="121" t="str">
        <f>IF(申請者用!D89=0,"",申請者用!D89)</f>
        <v/>
      </c>
      <c r="F24" s="122"/>
      <c r="G24" s="46"/>
      <c r="H24" s="12" t="s">
        <v>69</v>
      </c>
      <c r="N24" s="40"/>
      <c r="O24" s="2"/>
      <c r="P24" s="2"/>
      <c r="Q24" s="2"/>
    </row>
    <row r="25" spans="1:18" s="1" customFormat="1" ht="16.899999999999999" customHeight="1" x14ac:dyDescent="0.2">
      <c r="A25" s="137" t="s">
        <v>107</v>
      </c>
      <c r="B25" s="138"/>
      <c r="C25" s="138"/>
      <c r="D25" s="138"/>
      <c r="E25" s="123" t="str">
        <f>IF(申請者用!D131=0,"",申請者用!D131)</f>
        <v/>
      </c>
      <c r="F25" s="133"/>
      <c r="G25" s="46"/>
      <c r="H25" s="12" t="s">
        <v>56</v>
      </c>
      <c r="I25" s="12"/>
      <c r="N25" s="2"/>
      <c r="O25" s="2"/>
      <c r="P25" s="2"/>
      <c r="Q25" s="2"/>
      <c r="R25" s="2"/>
    </row>
    <row r="26" spans="1:18" s="1" customFormat="1" ht="16.899999999999999" customHeight="1" x14ac:dyDescent="0.2">
      <c r="R26" s="2"/>
    </row>
    <row r="27" spans="1:18" s="1" customFormat="1" ht="16.899999999999999" customHeight="1" x14ac:dyDescent="0.2">
      <c r="N27" s="2"/>
      <c r="O27" s="2"/>
      <c r="P27" s="2"/>
      <c r="Q27" s="2"/>
    </row>
    <row r="28" spans="1:18" s="1" customFormat="1" ht="16.899999999999999" customHeight="1" x14ac:dyDescent="0.2">
      <c r="N28" s="2"/>
      <c r="O28" s="2"/>
      <c r="P28" s="2"/>
      <c r="Q28" s="2"/>
      <c r="R28" s="2"/>
    </row>
    <row r="29" spans="1:18" s="1" customFormat="1" ht="16.899999999999999" customHeight="1" x14ac:dyDescent="0.2">
      <c r="K29" s="2"/>
      <c r="L29" s="2"/>
      <c r="R29" s="2"/>
    </row>
    <row r="30" spans="1:18" s="1" customFormat="1" ht="16.899999999999999" customHeight="1" x14ac:dyDescent="0.2">
      <c r="K30" s="2"/>
      <c r="L30" s="2"/>
      <c r="N30" s="2"/>
      <c r="O30" s="2"/>
      <c r="P30" s="2"/>
      <c r="Q30" s="2"/>
    </row>
    <row r="31" spans="1:18" s="1" customFormat="1" ht="16.899999999999999" customHeight="1" x14ac:dyDescent="0.2">
      <c r="N31" s="2"/>
      <c r="O31" s="2"/>
      <c r="P31" s="2"/>
      <c r="Q31" s="2"/>
      <c r="R31" s="2"/>
    </row>
    <row r="32" spans="1:18" s="1" customFormat="1" ht="19.899999999999999" customHeight="1" x14ac:dyDescent="0.2">
      <c r="K32" s="2"/>
      <c r="L32" s="2"/>
      <c r="R32" s="2"/>
    </row>
    <row r="33" spans="11:18" s="1" customFormat="1" ht="19.899999999999999" customHeight="1" x14ac:dyDescent="0.2">
      <c r="K33" s="2"/>
      <c r="L33" s="2"/>
      <c r="N33" s="2"/>
      <c r="O33" s="2"/>
      <c r="P33" s="2"/>
      <c r="Q33" s="2"/>
    </row>
    <row r="34" spans="11:18" s="1" customFormat="1" ht="19.899999999999999" customHeight="1" x14ac:dyDescent="0.2">
      <c r="N34" s="2"/>
      <c r="O34" s="2"/>
      <c r="P34" s="2"/>
      <c r="Q34" s="2"/>
      <c r="R34" s="2"/>
    </row>
    <row r="35" spans="11:18" s="1" customFormat="1" ht="19.899999999999999" customHeight="1" x14ac:dyDescent="0.2">
      <c r="K35" s="2"/>
      <c r="L35" s="2"/>
      <c r="R35" s="2"/>
    </row>
    <row r="36" spans="11:18" s="1" customFormat="1" ht="19.899999999999999" customHeight="1" x14ac:dyDescent="0.2">
      <c r="K36" s="2"/>
      <c r="L36" s="2"/>
      <c r="N36" s="2"/>
      <c r="O36" s="2"/>
      <c r="P36" s="2"/>
      <c r="Q36" s="2"/>
    </row>
    <row r="37" spans="11:18" s="1" customFormat="1" ht="19.899999999999999" customHeight="1" x14ac:dyDescent="0.2">
      <c r="N37" s="2"/>
      <c r="O37" s="2"/>
      <c r="P37" s="2"/>
      <c r="Q37" s="2"/>
      <c r="R37" s="2"/>
    </row>
    <row r="38" spans="11:18" s="1" customFormat="1" ht="19.899999999999999" customHeight="1" x14ac:dyDescent="0.2">
      <c r="K38" s="2"/>
      <c r="L38" s="2"/>
      <c r="R38" s="2"/>
    </row>
    <row r="39" spans="11:18" s="1" customFormat="1" ht="19.899999999999999" customHeight="1" x14ac:dyDescent="0.2">
      <c r="K39" s="2"/>
      <c r="L39" s="2"/>
      <c r="N39" s="2"/>
      <c r="O39" s="2"/>
      <c r="P39" s="2"/>
      <c r="Q39" s="2"/>
    </row>
    <row r="40" spans="11:18" s="1" customFormat="1" ht="19.899999999999999" customHeight="1" x14ac:dyDescent="0.2">
      <c r="N40" s="2"/>
      <c r="O40" s="2"/>
      <c r="P40" s="2"/>
      <c r="Q40" s="2"/>
      <c r="R40" s="2"/>
    </row>
    <row r="41" spans="11:18" s="1" customFormat="1" ht="19.899999999999999" customHeight="1" x14ac:dyDescent="0.2">
      <c r="K41" s="2"/>
      <c r="L41" s="2"/>
      <c r="R41" s="2"/>
    </row>
    <row r="42" spans="11:18" s="1" customFormat="1" ht="19.899999999999999" customHeight="1" x14ac:dyDescent="0.2">
      <c r="K42" s="2"/>
      <c r="L42" s="2"/>
      <c r="N42" s="2"/>
      <c r="O42" s="2"/>
      <c r="P42" s="2"/>
      <c r="Q42" s="2"/>
    </row>
    <row r="43" spans="11:18" s="1" customFormat="1" ht="19.899999999999999" customHeight="1" x14ac:dyDescent="0.2">
      <c r="N43" s="2"/>
      <c r="O43" s="2"/>
      <c r="P43" s="2"/>
      <c r="Q43" s="2"/>
      <c r="R43" s="2"/>
    </row>
    <row r="44" spans="11:18" s="1" customFormat="1" ht="19.899999999999999" customHeight="1" x14ac:dyDescent="0.2">
      <c r="K44" s="2"/>
      <c r="L44" s="2"/>
      <c r="R44" s="2"/>
    </row>
    <row r="45" spans="11:18" s="1" customFormat="1" ht="19.899999999999999" customHeight="1" x14ac:dyDescent="0.2">
      <c r="K45" s="2"/>
      <c r="L45" s="2"/>
      <c r="N45" s="2"/>
      <c r="O45" s="2"/>
      <c r="P45" s="2"/>
      <c r="Q45" s="2"/>
    </row>
    <row r="46" spans="11:18" s="1" customFormat="1" ht="19.899999999999999" customHeight="1" x14ac:dyDescent="0.2">
      <c r="N46" s="2"/>
      <c r="O46" s="2"/>
      <c r="P46" s="2"/>
      <c r="Q46" s="2"/>
      <c r="R46" s="2"/>
    </row>
    <row r="47" spans="11:18" s="1" customFormat="1" ht="19.899999999999999" customHeight="1" x14ac:dyDescent="0.2">
      <c r="K47" s="2"/>
      <c r="L47" s="2"/>
      <c r="R47" s="2"/>
    </row>
    <row r="48" spans="11:18" s="1" customFormat="1" ht="19.899999999999999" customHeight="1" x14ac:dyDescent="0.2">
      <c r="K48" s="2"/>
      <c r="L48" s="2"/>
      <c r="N48" s="2"/>
      <c r="O48" s="2"/>
      <c r="P48" s="2"/>
      <c r="Q48" s="2"/>
    </row>
    <row r="49" spans="3:18" s="1" customFormat="1" ht="19.899999999999999" customHeight="1" x14ac:dyDescent="0.2">
      <c r="N49" s="2"/>
      <c r="O49" s="2"/>
      <c r="P49" s="2"/>
      <c r="Q49" s="2"/>
      <c r="R49" s="2"/>
    </row>
    <row r="50" spans="3:18" s="1" customFormat="1" ht="19.899999999999999" customHeight="1" x14ac:dyDescent="0.2">
      <c r="K50" s="2"/>
      <c r="L50" s="2"/>
      <c r="R50" s="2"/>
    </row>
    <row r="51" spans="3:18" s="1" customFormat="1" ht="19.899999999999999" customHeight="1" x14ac:dyDescent="0.2">
      <c r="K51" s="2"/>
      <c r="L51" s="2"/>
      <c r="N51" s="2"/>
      <c r="O51" s="2"/>
      <c r="P51" s="2"/>
      <c r="Q51" s="2"/>
    </row>
    <row r="52" spans="3:18" s="1" customFormat="1" ht="19.899999999999999" customHeight="1" x14ac:dyDescent="0.2">
      <c r="N52" s="2"/>
      <c r="O52" s="2"/>
      <c r="P52" s="2"/>
      <c r="Q52" s="2"/>
      <c r="R52" s="2"/>
    </row>
    <row r="53" spans="3:18" s="1" customFormat="1" ht="19.899999999999999" customHeight="1" x14ac:dyDescent="0.2">
      <c r="K53" s="2"/>
      <c r="L53" s="2"/>
      <c r="R53" s="2"/>
    </row>
    <row r="54" spans="3:18" s="1" customFormat="1" ht="19.899999999999999" customHeight="1" x14ac:dyDescent="0.35">
      <c r="K54" s="2"/>
      <c r="L54" s="2"/>
      <c r="N54" s="4"/>
      <c r="O54" s="4"/>
      <c r="P54" s="4"/>
      <c r="Q54" s="4"/>
    </row>
    <row r="55" spans="3:18" s="1" customFormat="1" ht="19.899999999999999" customHeight="1" x14ac:dyDescent="0.35">
      <c r="N55" s="4"/>
      <c r="O55" s="4"/>
      <c r="P55" s="4"/>
      <c r="Q55" s="4"/>
      <c r="R55" s="2"/>
    </row>
    <row r="56" spans="3:18" s="1" customFormat="1" ht="19.899999999999999" customHeight="1" x14ac:dyDescent="0.2">
      <c r="K56" s="2"/>
      <c r="L56" s="2"/>
      <c r="R56" s="2"/>
    </row>
    <row r="57" spans="3:18" s="1" customFormat="1" ht="19.899999999999999" customHeight="1" x14ac:dyDescent="0.2">
      <c r="K57" s="2"/>
      <c r="L57" s="2"/>
    </row>
    <row r="58" spans="3:18" s="1" customFormat="1" ht="19.899999999999999" customHeight="1" x14ac:dyDescent="0.2">
      <c r="R58" s="2"/>
    </row>
    <row r="59" spans="3:18" s="1" customFormat="1" ht="19.899999999999999" customHeight="1" x14ac:dyDescent="0.2">
      <c r="K59" s="2"/>
      <c r="L59" s="2"/>
      <c r="R59" s="2"/>
    </row>
    <row r="60" spans="3:18" s="1" customFormat="1" ht="19.899999999999999" customHeight="1" x14ac:dyDescent="0.2">
      <c r="K60" s="2"/>
      <c r="L60" s="2"/>
    </row>
    <row r="61" spans="3:18" ht="19.899999999999999" customHeight="1" x14ac:dyDescent="0.35">
      <c r="C61" s="1"/>
      <c r="D61" s="1"/>
      <c r="E61" s="1"/>
      <c r="F61" s="1"/>
      <c r="G61" s="1"/>
      <c r="H61" s="1"/>
      <c r="I61" s="1"/>
      <c r="J61" s="1"/>
      <c r="K61" s="1"/>
      <c r="L61" s="1"/>
    </row>
  </sheetData>
  <mergeCells count="45">
    <mergeCell ref="A1:N1"/>
    <mergeCell ref="R13:R14"/>
    <mergeCell ref="K7:K8"/>
    <mergeCell ref="F7:F8"/>
    <mergeCell ref="G7:G8"/>
    <mergeCell ref="H7:H8"/>
    <mergeCell ref="I7:I8"/>
    <mergeCell ref="N12:N13"/>
    <mergeCell ref="C10:E10"/>
    <mergeCell ref="A12:A13"/>
    <mergeCell ref="B7:B8"/>
    <mergeCell ref="A7:A8"/>
    <mergeCell ref="L7:L8"/>
    <mergeCell ref="J7:J8"/>
    <mergeCell ref="M7:M8"/>
    <mergeCell ref="M12:M13"/>
    <mergeCell ref="E25:F25"/>
    <mergeCell ref="E18:F18"/>
    <mergeCell ref="E19:F19"/>
    <mergeCell ref="E20:F20"/>
    <mergeCell ref="E21:F21"/>
    <mergeCell ref="A22:F22"/>
    <mergeCell ref="B23:D23"/>
    <mergeCell ref="B24:D24"/>
    <mergeCell ref="A25:D25"/>
    <mergeCell ref="E24:F24"/>
    <mergeCell ref="A18:D18"/>
    <mergeCell ref="A19:D19"/>
    <mergeCell ref="A20:D20"/>
    <mergeCell ref="A21:D21"/>
    <mergeCell ref="B15:J15"/>
    <mergeCell ref="B12:J12"/>
    <mergeCell ref="K12:L13"/>
    <mergeCell ref="K14:L14"/>
    <mergeCell ref="K15:L15"/>
    <mergeCell ref="I23:K23"/>
    <mergeCell ref="E23:F23"/>
    <mergeCell ref="L22:M22"/>
    <mergeCell ref="L23:M23"/>
    <mergeCell ref="L18:M18"/>
    <mergeCell ref="L19:M19"/>
    <mergeCell ref="L21:M21"/>
    <mergeCell ref="I21:K21"/>
    <mergeCell ref="H20:M20"/>
    <mergeCell ref="I22:K22"/>
  </mergeCells>
  <phoneticPr fontId="1"/>
  <pageMargins left="0.51181102362204722" right="0.11811023622047245" top="0.35433070866141736" bottom="0.35433070866141736" header="0.31496062992125984" footer="0.31496062992125984"/>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B1" sqref="B1:B1048576"/>
    </sheetView>
  </sheetViews>
  <sheetFormatPr defaultRowHeight="13" x14ac:dyDescent="0.2"/>
  <cols>
    <col min="1" max="1" width="94.453125" bestFit="1" customWidth="1"/>
    <col min="2" max="2" width="8.90625" hidden="1" customWidth="1"/>
  </cols>
  <sheetData>
    <row r="1" spans="1:2" x14ac:dyDescent="0.2">
      <c r="A1" t="s">
        <v>20</v>
      </c>
      <c r="B1">
        <v>1.5</v>
      </c>
    </row>
    <row r="2" spans="1:2" x14ac:dyDescent="0.2">
      <c r="A2" t="s">
        <v>21</v>
      </c>
      <c r="B2">
        <v>1.5</v>
      </c>
    </row>
    <row r="3" spans="1:2" x14ac:dyDescent="0.2">
      <c r="A3" t="s">
        <v>23</v>
      </c>
      <c r="B3">
        <v>0.5</v>
      </c>
    </row>
    <row r="4" spans="1:2" x14ac:dyDescent="0.2">
      <c r="A4" t="s">
        <v>22</v>
      </c>
      <c r="B4">
        <v>0</v>
      </c>
    </row>
    <row r="6" spans="1:2" x14ac:dyDescent="0.2">
      <c r="A6" t="s">
        <v>42</v>
      </c>
      <c r="B6">
        <v>1</v>
      </c>
    </row>
    <row r="7" spans="1:2" x14ac:dyDescent="0.2">
      <c r="A7" t="s">
        <v>43</v>
      </c>
      <c r="B7">
        <v>0.5</v>
      </c>
    </row>
    <row r="8" spans="1:2" x14ac:dyDescent="0.2">
      <c r="A8" t="s">
        <v>44</v>
      </c>
      <c r="B8">
        <v>0</v>
      </c>
    </row>
  </sheetData>
  <sheetProtection password="CC13" sheet="1" objects="1" scenarios="1"/>
  <phoneticPr fontId="1"/>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申請者用</vt:lpstr>
      <vt:lpstr>確認書</vt:lpstr>
      <vt:lpstr>選択肢</vt:lpstr>
      <vt:lpstr>確認書!Print_Area</vt:lpstr>
      <vt:lpstr>申請者用!Print_Area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2025-04-01T01:50:47Z</dcterms:modified>
</cp:coreProperties>
</file>