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28_教育委員会事務局\11_総務課\政策企画係\90_学校開放\03_2月事務説明会（開放・幼児の『手引き』作成含む）\R8年度事務説明会\R8【学校施設開放】\3_説明会配布資料\6_HP\"/>
    </mc:Choice>
  </mc:AlternateContent>
  <bookViews>
    <workbookView xWindow="0" yWindow="0" windowWidth="20400" windowHeight="7530"/>
  </bookViews>
  <sheets>
    <sheet name="別紙　補助金算定表（PC用）" sheetId="1" r:id="rId1"/>
  </sheets>
  <definedNames>
    <definedName name="_xlnm.Print_Area" localSheetId="0">'別紙　補助金算定表（PC用）'!$A$1:$AE$47</definedName>
  </definedNames>
  <calcPr calcId="162913"/>
</workbook>
</file>

<file path=xl/calcChain.xml><?xml version="1.0" encoding="utf-8"?>
<calcChain xmlns="http://schemas.openxmlformats.org/spreadsheetml/2006/main">
  <c r="Z20" i="1" l="1"/>
  <c r="Z10" i="1"/>
  <c r="Z42" i="1" l="1"/>
  <c r="Z22" i="1"/>
  <c r="Z44" i="1"/>
  <c r="L46" i="1" l="1"/>
</calcChain>
</file>

<file path=xl/sharedStrings.xml><?xml version="1.0" encoding="utf-8"?>
<sst xmlns="http://schemas.openxmlformats.org/spreadsheetml/2006/main" count="87" uniqueCount="76">
  <si>
    <t>円</t>
    <rPh sb="0" eb="1">
      <t>エン</t>
    </rPh>
    <phoneticPr fontId="2"/>
  </si>
  <si>
    <t>交付申請額　（A＋B＋C）</t>
    <rPh sb="0" eb="2">
      <t>コウフ</t>
    </rPh>
    <rPh sb="2" eb="4">
      <t>シンセイ</t>
    </rPh>
    <rPh sb="4" eb="5">
      <t>ガク</t>
    </rPh>
    <phoneticPr fontId="2"/>
  </si>
  <si>
    <t>＝</t>
    <phoneticPr fontId="2"/>
  </si>
  <si>
    <t>時間</t>
    <rPh sb="0" eb="2">
      <t>ジカン</t>
    </rPh>
    <phoneticPr fontId="2"/>
  </si>
  <si>
    <t>×</t>
    <phoneticPr fontId="2"/>
  </si>
  <si>
    <t>＋</t>
    <phoneticPr fontId="2"/>
  </si>
  <si>
    <t>C</t>
    <phoneticPr fontId="2"/>
  </si>
  <si>
    <t>合　　　計（B）</t>
    <rPh sb="0" eb="1">
      <t>ア</t>
    </rPh>
    <rPh sb="4" eb="5">
      <t>ケイ</t>
    </rPh>
    <phoneticPr fontId="2"/>
  </si>
  <si>
    <t>４１１，０００円／年</t>
    <rPh sb="7" eb="8">
      <t>エン</t>
    </rPh>
    <rPh sb="9" eb="10">
      <t>ネン</t>
    </rPh>
    <phoneticPr fontId="2"/>
  </si>
  <si>
    <t>700時間～</t>
    <rPh sb="3" eb="5">
      <t>ジカン</t>
    </rPh>
    <phoneticPr fontId="2"/>
  </si>
  <si>
    <t>３３６，０００円／年</t>
    <rPh sb="7" eb="8">
      <t>エン</t>
    </rPh>
    <rPh sb="9" eb="10">
      <t>ネン</t>
    </rPh>
    <phoneticPr fontId="2"/>
  </si>
  <si>
    <t>550～699.5時間</t>
    <rPh sb="9" eb="11">
      <t>ジカン</t>
    </rPh>
    <phoneticPr fontId="2"/>
  </si>
  <si>
    <t>２６１，０００円／年</t>
    <rPh sb="7" eb="8">
      <t>エン</t>
    </rPh>
    <rPh sb="9" eb="10">
      <t>ネン</t>
    </rPh>
    <phoneticPr fontId="2"/>
  </si>
  <si>
    <t>400～549.5時間</t>
    <rPh sb="9" eb="11">
      <t>ジカン</t>
    </rPh>
    <phoneticPr fontId="2"/>
  </si>
  <si>
    <t>１８６，０００円／年</t>
    <rPh sb="7" eb="8">
      <t>エン</t>
    </rPh>
    <rPh sb="9" eb="10">
      <t>ネン</t>
    </rPh>
    <phoneticPr fontId="2"/>
  </si>
  <si>
    <t>300～399.5時間</t>
    <rPh sb="9" eb="11">
      <t>ジカン</t>
    </rPh>
    <phoneticPr fontId="2"/>
  </si>
  <si>
    <t>開室時間</t>
    <rPh sb="0" eb="2">
      <t>カイシツ</t>
    </rPh>
    <rPh sb="2" eb="4">
      <t>ジカン</t>
    </rPh>
    <phoneticPr fontId="2"/>
  </si>
  <si>
    <t>管理者</t>
    <rPh sb="0" eb="3">
      <t>カンリシャ</t>
    </rPh>
    <phoneticPr fontId="2"/>
  </si>
  <si>
    <t>１５０，０００円／年</t>
    <rPh sb="7" eb="8">
      <t>エン</t>
    </rPh>
    <rPh sb="9" eb="10">
      <t>ネン</t>
    </rPh>
    <phoneticPr fontId="2"/>
  </si>
  <si>
    <t>１２０，０００円／年</t>
    <rPh sb="7" eb="8">
      <t>エン</t>
    </rPh>
    <rPh sb="9" eb="10">
      <t>ネン</t>
    </rPh>
    <phoneticPr fontId="2"/>
  </si>
  <si>
    <t>１００，０００円／年</t>
    <rPh sb="7" eb="8">
      <t>エン</t>
    </rPh>
    <rPh sb="9" eb="10">
      <t>ネン</t>
    </rPh>
    <phoneticPr fontId="2"/>
  </si>
  <si>
    <t>　３６，０００円／年</t>
    <rPh sb="7" eb="8">
      <t>エン</t>
    </rPh>
    <rPh sb="9" eb="10">
      <t>ネン</t>
    </rPh>
    <phoneticPr fontId="2"/>
  </si>
  <si>
    <t>　３０，０００円／年</t>
    <rPh sb="7" eb="8">
      <t>エン</t>
    </rPh>
    <rPh sb="9" eb="10">
      <t>ネン</t>
    </rPh>
    <phoneticPr fontId="2"/>
  </si>
  <si>
    <t>　２４，０００円／年</t>
    <rPh sb="7" eb="8">
      <t>エン</t>
    </rPh>
    <rPh sb="9" eb="10">
      <t>ネン</t>
    </rPh>
    <phoneticPr fontId="2"/>
  </si>
  <si>
    <t>運営費</t>
    <rPh sb="0" eb="2">
      <t>ウンエイ</t>
    </rPh>
    <rPh sb="2" eb="3">
      <t>ヒ</t>
    </rPh>
    <phoneticPr fontId="2"/>
  </si>
  <si>
    <t>金　額</t>
    <rPh sb="0" eb="1">
      <t>キン</t>
    </rPh>
    <rPh sb="2" eb="3">
      <t>ガク</t>
    </rPh>
    <phoneticPr fontId="2"/>
  </si>
  <si>
    <t>市民図書室</t>
    <rPh sb="0" eb="2">
      <t>シミン</t>
    </rPh>
    <rPh sb="2" eb="4">
      <t>トショ</t>
    </rPh>
    <rPh sb="4" eb="5">
      <t>シツ</t>
    </rPh>
    <phoneticPr fontId="2"/>
  </si>
  <si>
    <t>B</t>
    <phoneticPr fontId="2"/>
  </si>
  <si>
    <t>合　　　計（A)</t>
    <rPh sb="0" eb="1">
      <t>ア</t>
    </rPh>
    <rPh sb="4" eb="5">
      <t>ケイ</t>
    </rPh>
    <phoneticPr fontId="2"/>
  </si>
  <si>
    <t>×</t>
    <phoneticPr fontId="2"/>
  </si>
  <si>
    <t>１２，０００円／月</t>
    <rPh sb="6" eb="7">
      <t>エン</t>
    </rPh>
    <rPh sb="8" eb="9">
      <t>ツキ</t>
    </rPh>
    <phoneticPr fontId="2"/>
  </si>
  <si>
    <t>５０，０００円／年</t>
    <rPh sb="6" eb="7">
      <t>エン</t>
    </rPh>
    <rPh sb="8" eb="9">
      <t>ネン</t>
    </rPh>
    <phoneticPr fontId="2"/>
  </si>
  <si>
    <t>加算</t>
    <phoneticPr fontId="2"/>
  </si>
  <si>
    <t>地域貢献事業</t>
    <rPh sb="0" eb="2">
      <t>チイキ</t>
    </rPh>
    <rPh sb="2" eb="4">
      <t>コウケン</t>
    </rPh>
    <rPh sb="4" eb="6">
      <t>ジギョウ</t>
    </rPh>
    <phoneticPr fontId="2"/>
  </si>
  <si>
    <t>（開放形態数）</t>
    <rPh sb="1" eb="3">
      <t>カイホウ</t>
    </rPh>
    <rPh sb="3" eb="5">
      <t>ケイタイ</t>
    </rPh>
    <rPh sb="5" eb="6">
      <t>スウ</t>
    </rPh>
    <phoneticPr fontId="2"/>
  </si>
  <si>
    <t>２０，０００円／年</t>
    <rPh sb="6" eb="7">
      <t>エン</t>
    </rPh>
    <rPh sb="8" eb="9">
      <t>ネン</t>
    </rPh>
    <phoneticPr fontId="2"/>
  </si>
  <si>
    <t>加算</t>
    <rPh sb="0" eb="2">
      <t>カサン</t>
    </rPh>
    <phoneticPr fontId="2"/>
  </si>
  <si>
    <t>６０，０００円／年</t>
    <rPh sb="6" eb="7">
      <t>エン</t>
    </rPh>
    <rPh sb="8" eb="9">
      <t>ネン</t>
    </rPh>
    <phoneticPr fontId="2"/>
  </si>
  <si>
    <t>小学校以外</t>
    <rPh sb="0" eb="3">
      <t>ショウガッコウ</t>
    </rPh>
    <rPh sb="3" eb="5">
      <t>イガイ</t>
    </rPh>
    <phoneticPr fontId="2"/>
  </si>
  <si>
    <t>小学校</t>
    <rPh sb="0" eb="3">
      <t>ショウガッコウ</t>
    </rPh>
    <phoneticPr fontId="2"/>
  </si>
  <si>
    <t>A</t>
    <phoneticPr fontId="2"/>
  </si>
  <si>
    <t>算　定　基　準</t>
    <rPh sb="0" eb="1">
      <t>サン</t>
    </rPh>
    <rPh sb="2" eb="3">
      <t>サダム</t>
    </rPh>
    <rPh sb="4" eb="5">
      <t>モト</t>
    </rPh>
    <rPh sb="6" eb="7">
      <t>ジュン</t>
    </rPh>
    <phoneticPr fontId="2"/>
  </si>
  <si>
    <t>(Ｃ)</t>
    <phoneticPr fontId="2"/>
  </si>
  <si>
    <t>休日　500円/時間</t>
    <rPh sb="0" eb="2">
      <t>キュウジツ</t>
    </rPh>
    <rPh sb="6" eb="7">
      <t>エン</t>
    </rPh>
    <rPh sb="8" eb="10">
      <t>ジカン</t>
    </rPh>
    <phoneticPr fontId="2"/>
  </si>
  <si>
    <t>夜間　750円/時間</t>
    <rPh sb="0" eb="2">
      <t>ヤカン</t>
    </rPh>
    <rPh sb="6" eb="7">
      <t>エン</t>
    </rPh>
    <rPh sb="8" eb="10">
      <t>ジカン</t>
    </rPh>
    <phoneticPr fontId="2"/>
  </si>
  <si>
    <t>運動場・体育館・教室・地域貢献事業</t>
    <rPh sb="0" eb="3">
      <t>ウンドウジョウ</t>
    </rPh>
    <rPh sb="4" eb="7">
      <t>タイイクカン</t>
    </rPh>
    <rPh sb="8" eb="10">
      <t>キョウシツ</t>
    </rPh>
    <rPh sb="11" eb="13">
      <t>チイキ</t>
    </rPh>
    <rPh sb="13" eb="15">
      <t>コウケン</t>
    </rPh>
    <rPh sb="15" eb="17">
      <t>ジギョウ</t>
    </rPh>
    <phoneticPr fontId="2"/>
  </si>
  <si>
    <t>（休日運動場）（夜間運動場）（休日体育館）</t>
    <rPh sb="1" eb="3">
      <t>キュウジツ</t>
    </rPh>
    <rPh sb="3" eb="6">
      <t>ウンドウジョウ</t>
    </rPh>
    <rPh sb="8" eb="10">
      <t>ヤカン</t>
    </rPh>
    <rPh sb="10" eb="12">
      <t>ウンドウ</t>
    </rPh>
    <rPh sb="12" eb="13">
      <t>ジョウ</t>
    </rPh>
    <rPh sb="15" eb="17">
      <t>キュウジツ</t>
    </rPh>
    <rPh sb="17" eb="20">
      <t>タイイクカン</t>
    </rPh>
    <phoneticPr fontId="2"/>
  </si>
  <si>
    <t>ヶ月</t>
    <rPh sb="1" eb="2">
      <t>ゲツ</t>
    </rPh>
    <phoneticPr fontId="2"/>
  </si>
  <si>
    <r>
      <t>（夜間体育館）（教室）のうち</t>
    </r>
    <r>
      <rPr>
        <b/>
        <u/>
        <sz val="12"/>
        <color theme="1"/>
        <rFont val="ＭＳ Ｐゴシック"/>
        <family val="3"/>
        <charset val="128"/>
        <scheme val="minor"/>
      </rPr>
      <t>2形態目</t>
    </r>
    <r>
      <rPr>
        <sz val="12"/>
        <color theme="1"/>
        <rFont val="ＭＳ Ｐゴシック"/>
        <family val="2"/>
        <charset val="128"/>
        <scheme val="minor"/>
      </rPr>
      <t>から加算</t>
    </r>
    <rPh sb="1" eb="3">
      <t>ヤカン</t>
    </rPh>
    <rPh sb="3" eb="6">
      <t>タイイクカン</t>
    </rPh>
    <rPh sb="8" eb="10">
      <t>キョウシツ</t>
    </rPh>
    <rPh sb="15" eb="17">
      <t>ケイタイ</t>
    </rPh>
    <rPh sb="17" eb="18">
      <t>メ</t>
    </rPh>
    <rPh sb="20" eb="22">
      <t>カサン</t>
    </rPh>
    <phoneticPr fontId="2"/>
  </si>
  <si>
    <r>
      <t>最初の</t>
    </r>
    <r>
      <rPr>
        <b/>
        <u/>
        <sz val="12"/>
        <color theme="1"/>
        <rFont val="ＭＳ Ｐゴシック"/>
        <family val="3"/>
        <charset val="128"/>
        <scheme val="minor"/>
      </rPr>
      <t>1形態目</t>
    </r>
    <rPh sb="0" eb="2">
      <t>サイショ</t>
    </rPh>
    <rPh sb="4" eb="6">
      <t>ケイタイ</t>
    </rPh>
    <rPh sb="6" eb="7">
      <t>メ</t>
    </rPh>
    <phoneticPr fontId="2"/>
  </si>
  <si>
    <t>自由開放指導員報酬（３０分未満は切り捨てて計算）</t>
    <rPh sb="0" eb="2">
      <t>ジユウ</t>
    </rPh>
    <rPh sb="2" eb="4">
      <t>カイホウ</t>
    </rPh>
    <rPh sb="4" eb="7">
      <t>シドウイン</t>
    </rPh>
    <rPh sb="7" eb="9">
      <t>ホウシュウ</t>
    </rPh>
    <rPh sb="12" eb="13">
      <t>フン</t>
    </rPh>
    <rPh sb="13" eb="15">
      <t>ミマン</t>
    </rPh>
    <rPh sb="16" eb="17">
      <t>キ</t>
    </rPh>
    <rPh sb="18" eb="19">
      <t>ス</t>
    </rPh>
    <rPh sb="21" eb="23">
      <t>ケイサン</t>
    </rPh>
    <phoneticPr fontId="2"/>
  </si>
  <si>
    <t>新設する場合（新設後５年以内）</t>
    <rPh sb="0" eb="2">
      <t>シンセツ</t>
    </rPh>
    <rPh sb="4" eb="6">
      <t>バアイ</t>
    </rPh>
    <rPh sb="7" eb="9">
      <t>シンセツ</t>
    </rPh>
    <rPh sb="9" eb="10">
      <t>ゴ</t>
    </rPh>
    <rPh sb="11" eb="12">
      <t>ネン</t>
    </rPh>
    <rPh sb="12" eb="14">
      <t>イナイ</t>
    </rPh>
    <phoneticPr fontId="2"/>
  </si>
  <si>
    <t>３６０，０００円／年</t>
    <rPh sb="7" eb="8">
      <t>エン</t>
    </rPh>
    <rPh sb="9" eb="10">
      <t>ネン</t>
    </rPh>
    <phoneticPr fontId="2"/>
  </si>
  <si>
    <t>自由開放</t>
    <phoneticPr fontId="2"/>
  </si>
  <si>
    <t>　</t>
    <phoneticPr fontId="2"/>
  </si>
  <si>
    <t>加算</t>
    <phoneticPr fontId="2"/>
  </si>
  <si>
    <t>５，０００円／年</t>
    <phoneticPr fontId="2"/>
  </si>
  <si>
    <t>報  酬</t>
    <rPh sb="0" eb="1">
      <t>ホウ</t>
    </rPh>
    <rPh sb="3" eb="4">
      <t>シュウ</t>
    </rPh>
    <phoneticPr fontId="2"/>
  </si>
  <si>
    <t>～    499人</t>
    <rPh sb="8" eb="9">
      <t>ニン</t>
    </rPh>
    <phoneticPr fontId="2"/>
  </si>
  <si>
    <t xml:space="preserve"> ～ 1,499人</t>
    <phoneticPr fontId="2"/>
  </si>
  <si>
    <t xml:space="preserve">  1,500人</t>
    <rPh sb="7" eb="8">
      <t>ニン</t>
    </rPh>
    <phoneticPr fontId="2"/>
  </si>
  <si>
    <t xml:space="preserve"> ～</t>
    <phoneticPr fontId="2"/>
  </si>
  <si>
    <r>
      <t>貸出者数</t>
    </r>
    <r>
      <rPr>
        <sz val="12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3"/>
        <charset val="128"/>
        <scheme val="minor"/>
      </rPr>
      <t>【前々年度下期（10～3月）+前年度上期（4～9月）実績】</t>
    </r>
    <rPh sb="0" eb="2">
      <t>カシダシ</t>
    </rPh>
    <rPh sb="2" eb="3">
      <t>シャ</t>
    </rPh>
    <rPh sb="3" eb="4">
      <t>スウ</t>
    </rPh>
    <phoneticPr fontId="2"/>
  </si>
  <si>
    <t>～  1,499人</t>
    <phoneticPr fontId="2"/>
  </si>
  <si>
    <t>～</t>
    <phoneticPr fontId="2"/>
  </si>
  <si>
    <t xml:space="preserve"> 1,500人</t>
    <phoneticPr fontId="2"/>
  </si>
  <si>
    <t>図    書
購入費</t>
    <phoneticPr fontId="2"/>
  </si>
  <si>
    <t>管理者
報   酬</t>
    <phoneticPr fontId="2"/>
  </si>
  <si>
    <t>運営費加算</t>
    <rPh sb="0" eb="3">
      <t>ウンエイヒ</t>
    </rPh>
    <rPh sb="3" eb="5">
      <t>カサン</t>
    </rPh>
    <phoneticPr fontId="2"/>
  </si>
  <si>
    <t>夜間体育館開放実施日数</t>
    <rPh sb="0" eb="2">
      <t>ヤカン</t>
    </rPh>
    <rPh sb="2" eb="5">
      <t>タイイクカン</t>
    </rPh>
    <rPh sb="5" eb="7">
      <t>カイホウ</t>
    </rPh>
    <rPh sb="7" eb="9">
      <t>ジッシ</t>
    </rPh>
    <rPh sb="9" eb="11">
      <t>ニッスウ</t>
    </rPh>
    <phoneticPr fontId="2"/>
  </si>
  <si>
    <t>週１～３日</t>
    <rPh sb="0" eb="1">
      <t>シュウ</t>
    </rPh>
    <rPh sb="4" eb="5">
      <t>ニチ</t>
    </rPh>
    <phoneticPr fontId="2"/>
  </si>
  <si>
    <t>週4日</t>
    <rPh sb="0" eb="1">
      <t>シュウ</t>
    </rPh>
    <rPh sb="2" eb="3">
      <t>ニチ</t>
    </rPh>
    <phoneticPr fontId="2"/>
  </si>
  <si>
    <t>週5日以上</t>
    <rPh sb="0" eb="1">
      <t>シュウ</t>
    </rPh>
    <rPh sb="2" eb="3">
      <t>ニチ</t>
    </rPh>
    <rPh sb="3" eb="5">
      <t>イジョウ</t>
    </rPh>
    <phoneticPr fontId="2"/>
  </si>
  <si>
    <t>　１２，０００円／年</t>
    <rPh sb="7" eb="8">
      <t>エン</t>
    </rPh>
    <rPh sb="9" eb="10">
      <t>ネン</t>
    </rPh>
    <phoneticPr fontId="2"/>
  </si>
  <si>
    <t>補助金算定表</t>
  </si>
  <si>
    <t>３０，０００円／年</t>
    <rPh sb="6" eb="7">
      <t>エン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</si>
</sst>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" fillId="0" borderId="4" xfId="0" applyFont="1" applyBorder="1" applyAlignment="1" applyProtection="1">
      <alignment horizontal="centerContinuous" vertical="center"/>
    </xf>
    <xf numFmtId="0" fontId="1" fillId="0" borderId="3" xfId="0" applyFont="1" applyBorder="1" applyAlignment="1" applyProtection="1">
      <alignment horizontal="centerContinuous" vertical="center"/>
    </xf>
    <xf numFmtId="0" fontId="1" fillId="0" borderId="2" xfId="0" applyFont="1" applyBorder="1" applyAlignment="1" applyProtection="1">
      <alignment horizontal="centerContinuous" vertical="center"/>
    </xf>
    <xf numFmtId="0" fontId="1" fillId="0" borderId="8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7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 textRotation="255"/>
    </xf>
    <xf numFmtId="0" fontId="1" fillId="0" borderId="8" xfId="0" applyFont="1" applyBorder="1" applyAlignment="1" applyProtection="1">
      <alignment horizontal="center" vertical="center" textRotation="255"/>
    </xf>
    <xf numFmtId="0" fontId="1" fillId="0" borderId="11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" fillId="0" borderId="18" xfId="0" applyFont="1" applyBorder="1" applyProtection="1">
      <alignment vertical="center"/>
    </xf>
    <xf numFmtId="0" fontId="6" fillId="0" borderId="20" xfId="0" applyFont="1" applyBorder="1" applyProtection="1">
      <alignment vertical="center"/>
    </xf>
    <xf numFmtId="0" fontId="1" fillId="0" borderId="19" xfId="0" applyFont="1" applyBorder="1" applyProtection="1">
      <alignment vertical="center"/>
    </xf>
    <xf numFmtId="176" fontId="8" fillId="0" borderId="11" xfId="0" applyNumberFormat="1" applyFont="1" applyBorder="1" applyAlignment="1" applyProtection="1">
      <alignment horizontal="right"/>
      <protection locked="0"/>
    </xf>
    <xf numFmtId="176" fontId="8" fillId="0" borderId="10" xfId="0" applyNumberFormat="1" applyFont="1" applyBorder="1" applyAlignment="1" applyProtection="1">
      <alignment horizontal="right"/>
      <protection locked="0"/>
    </xf>
    <xf numFmtId="176" fontId="8" fillId="0" borderId="9" xfId="0" applyNumberFormat="1" applyFont="1" applyBorder="1" applyAlignment="1" applyProtection="1">
      <alignment horizontal="right"/>
      <protection locked="0"/>
    </xf>
    <xf numFmtId="176" fontId="8" fillId="0" borderId="8" xfId="0" applyNumberFormat="1" applyFont="1" applyBorder="1" applyAlignment="1" applyProtection="1">
      <alignment horizontal="right"/>
      <protection locked="0"/>
    </xf>
    <xf numFmtId="176" fontId="8" fillId="0" borderId="0" xfId="0" applyNumberFormat="1" applyFont="1" applyBorder="1" applyAlignment="1" applyProtection="1">
      <alignment horizontal="right"/>
      <protection locked="0"/>
    </xf>
    <xf numFmtId="176" fontId="8" fillId="0" borderId="7" xfId="0" applyNumberFormat="1" applyFont="1" applyBorder="1" applyAlignment="1" applyProtection="1">
      <alignment horizontal="right"/>
      <protection locked="0"/>
    </xf>
    <xf numFmtId="176" fontId="8" fillId="0" borderId="6" xfId="0" applyNumberFormat="1" applyFont="1" applyBorder="1" applyAlignment="1" applyProtection="1">
      <alignment horizontal="right"/>
      <protection locked="0"/>
    </xf>
    <xf numFmtId="176" fontId="8" fillId="0" borderId="1" xfId="0" applyNumberFormat="1" applyFont="1" applyBorder="1" applyAlignment="1" applyProtection="1">
      <alignment horizontal="right"/>
      <protection locked="0"/>
    </xf>
    <xf numFmtId="176" fontId="8" fillId="0" borderId="5" xfId="0" applyNumberFormat="1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1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176" fontId="8" fillId="0" borderId="21" xfId="0" applyNumberFormat="1" applyFont="1" applyBorder="1" applyAlignment="1" applyProtection="1">
      <alignment horizontal="center" vertical="center"/>
    </xf>
    <xf numFmtId="176" fontId="8" fillId="0" borderId="22" xfId="0" applyNumberFormat="1" applyFont="1" applyBorder="1" applyAlignment="1" applyProtection="1">
      <alignment horizontal="center" vertical="center"/>
    </xf>
    <xf numFmtId="176" fontId="8" fillId="0" borderId="23" xfId="0" applyNumberFormat="1" applyFont="1" applyBorder="1" applyAlignment="1" applyProtection="1">
      <alignment horizontal="center" vertical="center"/>
    </xf>
    <xf numFmtId="176" fontId="8" fillId="0" borderId="21" xfId="0" applyNumberFormat="1" applyFont="1" applyBorder="1" applyAlignment="1" applyProtection="1">
      <alignment horizontal="right"/>
    </xf>
    <xf numFmtId="176" fontId="8" fillId="0" borderId="22" xfId="0" applyNumberFormat="1" applyFont="1" applyBorder="1" applyAlignment="1" applyProtection="1">
      <alignment horizontal="right"/>
    </xf>
    <xf numFmtId="176" fontId="8" fillId="0" borderId="23" xfId="0" applyNumberFormat="1" applyFont="1" applyBorder="1" applyAlignment="1" applyProtection="1">
      <alignment horizontal="right"/>
    </xf>
    <xf numFmtId="176" fontId="6" fillId="0" borderId="21" xfId="0" applyNumberFormat="1" applyFont="1" applyBorder="1" applyAlignment="1" applyProtection="1">
      <alignment horizontal="center" vertical="center"/>
    </xf>
    <xf numFmtId="176" fontId="6" fillId="0" borderId="22" xfId="0" applyNumberFormat="1" applyFont="1" applyBorder="1" applyAlignment="1" applyProtection="1">
      <alignment horizontal="center" vertical="center"/>
    </xf>
    <xf numFmtId="176" fontId="6" fillId="0" borderId="23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76" fontId="8" fillId="0" borderId="4" xfId="0" applyNumberFormat="1" applyFont="1" applyBorder="1" applyAlignment="1" applyProtection="1">
      <alignment horizontal="right"/>
      <protection locked="0"/>
    </xf>
    <xf numFmtId="176" fontId="8" fillId="0" borderId="3" xfId="0" applyNumberFormat="1" applyFont="1" applyBorder="1" applyAlignment="1" applyProtection="1">
      <alignment horizontal="right"/>
      <protection locked="0"/>
    </xf>
    <xf numFmtId="176" fontId="8" fillId="0" borderId="2" xfId="0" applyNumberFormat="1" applyFont="1" applyBorder="1" applyAlignment="1" applyProtection="1">
      <alignment horizontal="right"/>
      <protection locked="0"/>
    </xf>
    <xf numFmtId="176" fontId="8" fillId="0" borderId="11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/>
    </xf>
    <xf numFmtId="176" fontId="8" fillId="0" borderId="9" xfId="0" applyNumberFormat="1" applyFont="1" applyBorder="1" applyAlignment="1" applyProtection="1">
      <alignment horizontal="right"/>
    </xf>
    <xf numFmtId="176" fontId="8" fillId="0" borderId="8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176" fontId="8" fillId="0" borderId="7" xfId="0" applyNumberFormat="1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center" vertical="center" textRotation="255"/>
    </xf>
    <xf numFmtId="0" fontId="1" fillId="0" borderId="15" xfId="0" applyFont="1" applyBorder="1" applyAlignment="1" applyProtection="1">
      <alignment horizontal="center" vertical="center" textRotation="255"/>
    </xf>
    <xf numFmtId="0" fontId="1" fillId="0" borderId="8" xfId="0" applyFont="1" applyBorder="1" applyAlignment="1" applyProtection="1">
      <alignment horizontal="center" vertical="center" textRotation="255"/>
    </xf>
    <xf numFmtId="0" fontId="1" fillId="0" borderId="16" xfId="0" applyFont="1" applyBorder="1" applyAlignment="1" applyProtection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 textRotation="255"/>
    </xf>
    <xf numFmtId="0" fontId="1" fillId="0" borderId="17" xfId="0" applyFont="1" applyBorder="1" applyAlignment="1" applyProtection="1">
      <alignment horizontal="center" vertical="center" textRotation="255"/>
    </xf>
    <xf numFmtId="176" fontId="8" fillId="0" borderId="12" xfId="0" applyNumberFormat="1" applyFont="1" applyBorder="1" applyAlignment="1" applyProtection="1">
      <alignment horizontal="right" vertical="center"/>
    </xf>
    <xf numFmtId="176" fontId="8" fillId="0" borderId="13" xfId="0" applyNumberFormat="1" applyFont="1" applyBorder="1" applyAlignment="1" applyProtection="1">
      <alignment horizontal="right" vertical="center"/>
    </xf>
    <xf numFmtId="176" fontId="8" fillId="0" borderId="14" xfId="0" applyNumberFormat="1" applyFont="1" applyBorder="1" applyAlignment="1" applyProtection="1">
      <alignment horizontal="right" vertical="center"/>
    </xf>
    <xf numFmtId="176" fontId="8" fillId="0" borderId="8" xfId="0" applyNumberFormat="1" applyFont="1" applyBorder="1" applyAlignment="1" applyProtection="1">
      <alignment horizontal="right" vertical="center"/>
    </xf>
    <xf numFmtId="176" fontId="8" fillId="0" borderId="0" xfId="0" applyNumberFormat="1" applyFont="1" applyBorder="1" applyAlignment="1" applyProtection="1">
      <alignment horizontal="right" vertical="center"/>
    </xf>
    <xf numFmtId="176" fontId="8" fillId="0" borderId="7" xfId="0" applyNumberFormat="1" applyFont="1" applyBorder="1" applyAlignment="1" applyProtection="1">
      <alignment horizontal="right" vertical="center"/>
    </xf>
    <xf numFmtId="176" fontId="8" fillId="0" borderId="6" xfId="0" applyNumberFormat="1" applyFont="1" applyBorder="1" applyAlignment="1" applyProtection="1">
      <alignment horizontal="right" vertical="center"/>
    </xf>
    <xf numFmtId="176" fontId="8" fillId="0" borderId="1" xfId="0" applyNumberFormat="1" applyFont="1" applyBorder="1" applyAlignment="1" applyProtection="1">
      <alignment horizontal="right" vertical="center"/>
    </xf>
    <xf numFmtId="176" fontId="8" fillId="0" borderId="5" xfId="0" applyNumberFormat="1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E47"/>
  <sheetViews>
    <sheetView showGridLines="0" showZeros="0" tabSelected="1" view="pageBreakPreview" zoomScaleNormal="100" zoomScaleSheetLayoutView="100" zoomScalePageLayoutView="70" workbookViewId="0">
      <selection activeCell="Z27" sqref="Z27:AE31"/>
    </sheetView>
  </sheetViews>
  <sheetFormatPr defaultColWidth="9" defaultRowHeight="14" x14ac:dyDescent="0.2"/>
  <cols>
    <col min="1" max="31" width="2.7265625" style="1" customWidth="1"/>
    <col min="32" max="16384" width="9" style="1"/>
  </cols>
  <sheetData>
    <row r="1" spans="1:31" x14ac:dyDescent="0.2">
      <c r="A1" s="2"/>
    </row>
    <row r="2" spans="1:31" x14ac:dyDescent="0.2">
      <c r="A2" s="2"/>
    </row>
    <row r="3" spans="1:31" ht="19" x14ac:dyDescent="0.2">
      <c r="A3" s="3" t="s">
        <v>74</v>
      </c>
    </row>
    <row r="5" spans="1:31" x14ac:dyDescent="0.2">
      <c r="A5" s="4" t="s">
        <v>40</v>
      </c>
      <c r="B5" s="4" t="s">
        <v>45</v>
      </c>
    </row>
    <row r="6" spans="1:31" ht="5.25" customHeight="1" x14ac:dyDescent="0.2"/>
    <row r="7" spans="1:31" x14ac:dyDescent="0.2">
      <c r="B7" s="71"/>
      <c r="C7" s="72"/>
      <c r="D7" s="73"/>
      <c r="E7" s="5" t="s">
        <v>41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6" t="s">
        <v>25</v>
      </c>
      <c r="AA7" s="6"/>
      <c r="AB7" s="6"/>
      <c r="AC7" s="6"/>
      <c r="AD7" s="6"/>
      <c r="AE7" s="7"/>
    </row>
    <row r="8" spans="1:31" ht="24" customHeight="1" x14ac:dyDescent="0.3">
      <c r="B8" s="36" t="s">
        <v>24</v>
      </c>
      <c r="C8" s="37"/>
      <c r="D8" s="38"/>
      <c r="E8" s="8" t="s">
        <v>39</v>
      </c>
      <c r="F8" s="9"/>
      <c r="G8" s="9"/>
      <c r="H8" s="9"/>
      <c r="I8" s="9"/>
      <c r="J8" s="9"/>
      <c r="K8" s="9" t="s">
        <v>31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74"/>
      <c r="AA8" s="75"/>
      <c r="AB8" s="75"/>
      <c r="AC8" s="75"/>
      <c r="AD8" s="75"/>
      <c r="AE8" s="76"/>
    </row>
    <row r="9" spans="1:31" ht="24" customHeight="1" x14ac:dyDescent="0.3">
      <c r="B9" s="39"/>
      <c r="C9" s="40"/>
      <c r="D9" s="41"/>
      <c r="E9" s="83" t="s">
        <v>38</v>
      </c>
      <c r="F9" s="84"/>
      <c r="G9" s="11"/>
      <c r="H9" s="11"/>
      <c r="I9" s="11"/>
      <c r="J9" s="11"/>
      <c r="K9" s="11" t="s">
        <v>37</v>
      </c>
      <c r="L9" s="11"/>
      <c r="M9" s="11"/>
      <c r="N9" s="11"/>
      <c r="O9" s="11"/>
      <c r="P9" s="11"/>
      <c r="Q9" s="11"/>
      <c r="R9" s="11" t="s">
        <v>49</v>
      </c>
      <c r="S9" s="11"/>
      <c r="T9" s="11"/>
      <c r="U9" s="11"/>
      <c r="V9" s="11"/>
      <c r="W9" s="11"/>
      <c r="X9" s="11"/>
      <c r="Y9" s="12"/>
      <c r="Z9" s="27"/>
      <c r="AA9" s="28"/>
      <c r="AB9" s="28"/>
      <c r="AC9" s="28"/>
      <c r="AD9" s="28"/>
      <c r="AE9" s="29"/>
    </row>
    <row r="10" spans="1:31" ht="24" customHeight="1" x14ac:dyDescent="0.2">
      <c r="B10" s="39"/>
      <c r="C10" s="40"/>
      <c r="D10" s="41"/>
      <c r="E10" s="85"/>
      <c r="F10" s="86"/>
      <c r="G10" s="13" t="s">
        <v>36</v>
      </c>
      <c r="H10" s="13"/>
      <c r="I10" s="13"/>
      <c r="J10" s="13"/>
      <c r="K10" s="13" t="s">
        <v>35</v>
      </c>
      <c r="L10" s="13"/>
      <c r="M10" s="13"/>
      <c r="N10" s="13"/>
      <c r="O10" s="13"/>
      <c r="P10" s="13"/>
      <c r="Q10" s="13" t="s">
        <v>29</v>
      </c>
      <c r="R10" s="98"/>
      <c r="S10" s="99"/>
      <c r="T10" s="100"/>
      <c r="U10" s="13" t="s">
        <v>34</v>
      </c>
      <c r="V10" s="13"/>
      <c r="W10" s="13"/>
      <c r="X10" s="13"/>
      <c r="Y10" s="14"/>
      <c r="Z10" s="89" t="str">
        <f>IF(20000*R10=0,"",20000*R10)</f>
        <v/>
      </c>
      <c r="AA10" s="90"/>
      <c r="AB10" s="90"/>
      <c r="AC10" s="90"/>
      <c r="AD10" s="90"/>
      <c r="AE10" s="91"/>
    </row>
    <row r="11" spans="1:31" ht="18" customHeight="1" x14ac:dyDescent="0.2">
      <c r="B11" s="39"/>
      <c r="C11" s="40"/>
      <c r="D11" s="41"/>
      <c r="E11" s="85"/>
      <c r="F11" s="86"/>
      <c r="G11" s="9"/>
      <c r="H11" s="9" t="s">
        <v>46</v>
      </c>
      <c r="I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92"/>
      <c r="AA11" s="93"/>
      <c r="AB11" s="93"/>
      <c r="AC11" s="93"/>
      <c r="AD11" s="93"/>
      <c r="AE11" s="94"/>
    </row>
    <row r="12" spans="1:31" ht="18" customHeight="1" x14ac:dyDescent="0.2">
      <c r="B12" s="39"/>
      <c r="C12" s="40"/>
      <c r="D12" s="41"/>
      <c r="E12" s="87"/>
      <c r="F12" s="88"/>
      <c r="G12" s="15"/>
      <c r="H12" s="15" t="s">
        <v>48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95"/>
      <c r="AA12" s="96"/>
      <c r="AB12" s="96"/>
      <c r="AC12" s="96"/>
      <c r="AD12" s="96"/>
      <c r="AE12" s="97"/>
    </row>
    <row r="13" spans="1:31" ht="18" customHeight="1" x14ac:dyDescent="0.2">
      <c r="B13" s="39"/>
      <c r="C13" s="40"/>
      <c r="D13" s="41"/>
      <c r="E13" s="17" t="s">
        <v>68</v>
      </c>
      <c r="F13" s="18"/>
      <c r="G13" s="9"/>
      <c r="H13" s="9"/>
      <c r="I13" s="9"/>
      <c r="L13" s="9"/>
      <c r="M13" s="9"/>
      <c r="N13" s="9"/>
      <c r="O13" s="9" t="s">
        <v>70</v>
      </c>
      <c r="P13" s="9"/>
      <c r="Q13" s="9"/>
      <c r="R13" s="9"/>
      <c r="S13" s="1" t="s">
        <v>73</v>
      </c>
      <c r="T13" s="9"/>
      <c r="U13" s="9"/>
      <c r="V13" s="9"/>
      <c r="W13" s="9"/>
      <c r="X13" s="9"/>
      <c r="Y13" s="10"/>
      <c r="Z13" s="27"/>
      <c r="AA13" s="28"/>
      <c r="AB13" s="28"/>
      <c r="AC13" s="28"/>
      <c r="AD13" s="28"/>
      <c r="AE13" s="29"/>
    </row>
    <row r="14" spans="1:31" ht="18" customHeight="1" x14ac:dyDescent="0.2">
      <c r="B14" s="39"/>
      <c r="C14" s="40"/>
      <c r="D14" s="41"/>
      <c r="E14" s="17" t="s">
        <v>69</v>
      </c>
      <c r="F14" s="18"/>
      <c r="G14" s="9"/>
      <c r="H14" s="9"/>
      <c r="I14" s="9"/>
      <c r="L14" s="9"/>
      <c r="M14" s="9"/>
      <c r="N14" s="9"/>
      <c r="O14" s="9" t="s">
        <v>71</v>
      </c>
      <c r="P14" s="9"/>
      <c r="Q14" s="9"/>
      <c r="R14" s="9"/>
      <c r="S14" s="1" t="s">
        <v>23</v>
      </c>
      <c r="T14" s="9"/>
      <c r="U14" s="9"/>
      <c r="V14" s="9"/>
      <c r="W14" s="9"/>
      <c r="X14" s="9"/>
      <c r="Y14" s="10"/>
      <c r="Z14" s="30"/>
      <c r="AA14" s="31"/>
      <c r="AB14" s="31"/>
      <c r="AC14" s="31"/>
      <c r="AD14" s="31"/>
      <c r="AE14" s="32"/>
    </row>
    <row r="15" spans="1:31" ht="18" customHeight="1" x14ac:dyDescent="0.2">
      <c r="B15" s="39"/>
      <c r="C15" s="40"/>
      <c r="D15" s="41"/>
      <c r="E15" s="19"/>
      <c r="F15" s="18"/>
      <c r="G15" s="9"/>
      <c r="H15" s="9"/>
      <c r="I15" s="9"/>
      <c r="L15" s="9"/>
      <c r="M15" s="9"/>
      <c r="N15" s="9"/>
      <c r="O15" s="9" t="s">
        <v>72</v>
      </c>
      <c r="P15" s="9"/>
      <c r="Q15" s="9"/>
      <c r="R15" s="9"/>
      <c r="S15" s="1" t="s">
        <v>21</v>
      </c>
      <c r="T15" s="9"/>
      <c r="U15" s="9"/>
      <c r="V15" s="9"/>
      <c r="W15" s="9"/>
      <c r="X15" s="9"/>
      <c r="Y15" s="10"/>
      <c r="Z15" s="33"/>
      <c r="AA15" s="34"/>
      <c r="AB15" s="34"/>
      <c r="AC15" s="34"/>
      <c r="AD15" s="34"/>
      <c r="AE15" s="35"/>
    </row>
    <row r="16" spans="1:31" x14ac:dyDescent="0.2">
      <c r="B16" s="39"/>
      <c r="C16" s="40"/>
      <c r="D16" s="41"/>
      <c r="E16" s="20" t="s">
        <v>33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  <c r="Z16" s="27"/>
      <c r="AA16" s="28"/>
      <c r="AB16" s="28"/>
      <c r="AC16" s="28"/>
      <c r="AD16" s="28"/>
      <c r="AE16" s="29"/>
    </row>
    <row r="17" spans="1:31" ht="24" customHeight="1" x14ac:dyDescent="0.2">
      <c r="B17" s="39"/>
      <c r="C17" s="40"/>
      <c r="D17" s="41"/>
      <c r="E17" s="21"/>
      <c r="F17" s="15"/>
      <c r="G17" s="15"/>
      <c r="H17" s="43" t="s">
        <v>32</v>
      </c>
      <c r="I17" s="43"/>
      <c r="J17" s="15"/>
      <c r="K17" s="56" t="s">
        <v>75</v>
      </c>
      <c r="L17" s="56"/>
      <c r="M17" s="56"/>
      <c r="N17" s="56"/>
      <c r="O17" s="56"/>
      <c r="P17" s="56"/>
      <c r="Q17" s="15"/>
      <c r="R17" s="15"/>
      <c r="S17" s="15"/>
      <c r="T17" s="15"/>
      <c r="U17" s="15"/>
      <c r="V17" s="15"/>
      <c r="W17" s="15"/>
      <c r="X17" s="15"/>
      <c r="Y17" s="16"/>
      <c r="Z17" s="33"/>
      <c r="AA17" s="34"/>
      <c r="AB17" s="34"/>
      <c r="AC17" s="34"/>
      <c r="AD17" s="34"/>
      <c r="AE17" s="35"/>
    </row>
    <row r="18" spans="1:31" x14ac:dyDescent="0.2">
      <c r="B18" s="39"/>
      <c r="C18" s="40"/>
      <c r="D18" s="41"/>
      <c r="E18" s="58" t="s">
        <v>53</v>
      </c>
      <c r="F18" s="59"/>
      <c r="G18" s="59"/>
      <c r="H18" s="59"/>
      <c r="I18" s="5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0"/>
      <c r="Z18" s="27"/>
      <c r="AA18" s="28"/>
      <c r="AB18" s="28"/>
      <c r="AC18" s="28"/>
      <c r="AD18" s="28"/>
      <c r="AE18" s="29"/>
    </row>
    <row r="19" spans="1:31" ht="24" customHeight="1" x14ac:dyDescent="0.2">
      <c r="B19" s="42"/>
      <c r="C19" s="43"/>
      <c r="D19" s="44"/>
      <c r="E19" s="8" t="s">
        <v>54</v>
      </c>
      <c r="F19" s="9"/>
      <c r="G19" s="9"/>
      <c r="H19" s="43" t="s">
        <v>55</v>
      </c>
      <c r="I19" s="43"/>
      <c r="J19" s="9"/>
      <c r="K19" s="9"/>
      <c r="L19" s="43" t="s">
        <v>56</v>
      </c>
      <c r="M19" s="43"/>
      <c r="N19" s="43"/>
      <c r="O19" s="43"/>
      <c r="P19" s="43"/>
      <c r="Q19" s="9"/>
      <c r="R19" s="9"/>
      <c r="S19" s="9"/>
      <c r="T19" s="9"/>
      <c r="U19" s="9"/>
      <c r="V19" s="9"/>
      <c r="W19" s="9"/>
      <c r="X19" s="9"/>
      <c r="Y19" s="10"/>
      <c r="Z19" s="33"/>
      <c r="AA19" s="34"/>
      <c r="AB19" s="34"/>
      <c r="AC19" s="34"/>
      <c r="AD19" s="34"/>
      <c r="AE19" s="35"/>
    </row>
    <row r="20" spans="1:31" x14ac:dyDescent="0.2">
      <c r="B20" s="36" t="s">
        <v>17</v>
      </c>
      <c r="C20" s="37"/>
      <c r="D20" s="38"/>
      <c r="E20" s="2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/>
      <c r="Z20" s="77" t="str">
        <f>IF(12000*R21=0,"",12000*R21)</f>
        <v/>
      </c>
      <c r="AA20" s="78"/>
      <c r="AB20" s="78"/>
      <c r="AC20" s="78"/>
      <c r="AD20" s="78"/>
      <c r="AE20" s="79"/>
    </row>
    <row r="21" spans="1:31" ht="20.25" customHeight="1" thickBot="1" x14ac:dyDescent="0.25">
      <c r="B21" s="42" t="s">
        <v>57</v>
      </c>
      <c r="C21" s="43"/>
      <c r="D21" s="44"/>
      <c r="E21" s="8"/>
      <c r="F21" s="9"/>
      <c r="G21" s="9"/>
      <c r="H21" s="9"/>
      <c r="I21" s="9"/>
      <c r="J21" s="9"/>
      <c r="K21" s="56" t="s">
        <v>30</v>
      </c>
      <c r="L21" s="56"/>
      <c r="M21" s="56"/>
      <c r="N21" s="56"/>
      <c r="O21" s="56"/>
      <c r="P21" s="56"/>
      <c r="Q21" s="9" t="s">
        <v>29</v>
      </c>
      <c r="R21" s="101"/>
      <c r="S21" s="102"/>
      <c r="T21" s="103"/>
      <c r="U21" s="9" t="s">
        <v>47</v>
      </c>
      <c r="V21" s="9"/>
      <c r="W21" s="9"/>
      <c r="X21" s="9"/>
      <c r="Y21" s="10"/>
      <c r="Z21" s="80"/>
      <c r="AA21" s="81"/>
      <c r="AB21" s="81"/>
      <c r="AC21" s="81"/>
      <c r="AD21" s="81"/>
      <c r="AE21" s="82"/>
    </row>
    <row r="22" spans="1:31" ht="24" customHeight="1" thickBot="1" x14ac:dyDescent="0.35">
      <c r="B22" s="71" t="s">
        <v>28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63" t="str">
        <f>IF(SUM(Z8:AE21)=0,"",SUM(Z8:AE21))</f>
        <v/>
      </c>
      <c r="AA22" s="64"/>
      <c r="AB22" s="64"/>
      <c r="AC22" s="64"/>
      <c r="AD22" s="64"/>
      <c r="AE22" s="65"/>
    </row>
    <row r="24" spans="1:31" x14ac:dyDescent="0.2">
      <c r="A24" s="4" t="s">
        <v>27</v>
      </c>
      <c r="B24" s="4" t="s">
        <v>26</v>
      </c>
    </row>
    <row r="25" spans="1:31" ht="5.25" customHeight="1" x14ac:dyDescent="0.2"/>
    <row r="26" spans="1:31" x14ac:dyDescent="0.2">
      <c r="B26" s="71"/>
      <c r="C26" s="72"/>
      <c r="D26" s="73"/>
      <c r="E26" s="5" t="s">
        <v>41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7"/>
      <c r="Z26" s="6" t="s">
        <v>25</v>
      </c>
      <c r="AA26" s="6"/>
      <c r="AB26" s="6"/>
      <c r="AC26" s="6"/>
      <c r="AD26" s="6"/>
      <c r="AE26" s="7"/>
    </row>
    <row r="27" spans="1:31" ht="24" customHeight="1" x14ac:dyDescent="0.2">
      <c r="B27" s="36" t="s">
        <v>24</v>
      </c>
      <c r="C27" s="37"/>
      <c r="D27" s="38"/>
      <c r="E27" s="1" t="s">
        <v>62</v>
      </c>
      <c r="Z27" s="27"/>
      <c r="AA27" s="28"/>
      <c r="AB27" s="28"/>
      <c r="AC27" s="28"/>
      <c r="AD27" s="28"/>
      <c r="AE27" s="29"/>
    </row>
    <row r="28" spans="1:31" ht="24" customHeight="1" x14ac:dyDescent="0.2">
      <c r="B28" s="39"/>
      <c r="C28" s="40"/>
      <c r="D28" s="41"/>
      <c r="E28" s="22"/>
      <c r="Z28" s="30"/>
      <c r="AA28" s="31"/>
      <c r="AB28" s="31"/>
      <c r="AC28" s="31"/>
      <c r="AD28" s="31"/>
      <c r="AE28" s="32"/>
    </row>
    <row r="29" spans="1:31" ht="24" customHeight="1" x14ac:dyDescent="0.2">
      <c r="B29" s="39"/>
      <c r="C29" s="40"/>
      <c r="D29" s="41"/>
      <c r="J29" s="55" t="s">
        <v>58</v>
      </c>
      <c r="K29" s="55"/>
      <c r="L29" s="55"/>
      <c r="M29" s="55"/>
      <c r="R29" s="1" t="s">
        <v>23</v>
      </c>
      <c r="Z29" s="30"/>
      <c r="AA29" s="31"/>
      <c r="AB29" s="31"/>
      <c r="AC29" s="31"/>
      <c r="AD29" s="31"/>
      <c r="AE29" s="32"/>
    </row>
    <row r="30" spans="1:31" ht="24" customHeight="1" x14ac:dyDescent="0.2">
      <c r="B30" s="39"/>
      <c r="C30" s="40"/>
      <c r="D30" s="41"/>
      <c r="G30" s="55">
        <v>500</v>
      </c>
      <c r="H30" s="55"/>
      <c r="I30" s="55"/>
      <c r="J30" s="55" t="s">
        <v>59</v>
      </c>
      <c r="K30" s="55"/>
      <c r="L30" s="55"/>
      <c r="M30" s="55"/>
      <c r="R30" s="1" t="s">
        <v>22</v>
      </c>
      <c r="Z30" s="30"/>
      <c r="AA30" s="31"/>
      <c r="AB30" s="31"/>
      <c r="AC30" s="31"/>
      <c r="AD30" s="31"/>
      <c r="AE30" s="32"/>
    </row>
    <row r="31" spans="1:31" ht="24" customHeight="1" x14ac:dyDescent="0.2">
      <c r="B31" s="42"/>
      <c r="C31" s="43"/>
      <c r="D31" s="44"/>
      <c r="G31" s="56" t="s">
        <v>60</v>
      </c>
      <c r="H31" s="56"/>
      <c r="I31" s="56"/>
      <c r="J31" s="57" t="s">
        <v>61</v>
      </c>
      <c r="K31" s="57"/>
      <c r="L31" s="57"/>
      <c r="M31" s="57"/>
      <c r="R31" s="1" t="s">
        <v>21</v>
      </c>
      <c r="Z31" s="33"/>
      <c r="AA31" s="34"/>
      <c r="AB31" s="34"/>
      <c r="AC31" s="34"/>
      <c r="AD31" s="34"/>
      <c r="AE31" s="35"/>
    </row>
    <row r="32" spans="1:31" ht="24" customHeight="1" x14ac:dyDescent="0.2">
      <c r="B32" s="45" t="s">
        <v>66</v>
      </c>
      <c r="C32" s="46"/>
      <c r="D32" s="47"/>
      <c r="E32" s="11" t="s">
        <v>62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27"/>
      <c r="AA32" s="28"/>
      <c r="AB32" s="28"/>
      <c r="AC32" s="28"/>
      <c r="AD32" s="28"/>
      <c r="AE32" s="29"/>
    </row>
    <row r="33" spans="1:31" ht="24" customHeight="1" x14ac:dyDescent="0.2">
      <c r="B33" s="48"/>
      <c r="C33" s="49"/>
      <c r="D33" s="50"/>
      <c r="E33" s="22"/>
      <c r="F33" s="9"/>
      <c r="G33" s="9"/>
      <c r="H33" s="9"/>
      <c r="I33" s="9"/>
      <c r="J33" s="40" t="s">
        <v>58</v>
      </c>
      <c r="K33" s="40"/>
      <c r="L33" s="40"/>
      <c r="M33" s="40"/>
      <c r="N33" s="9"/>
      <c r="O33" s="9"/>
      <c r="P33" s="9"/>
      <c r="Q33" s="9"/>
      <c r="R33" s="9" t="s">
        <v>20</v>
      </c>
      <c r="S33" s="9"/>
      <c r="T33" s="9"/>
      <c r="U33" s="9"/>
      <c r="V33" s="9"/>
      <c r="W33" s="9"/>
      <c r="X33" s="9"/>
      <c r="Y33" s="9"/>
      <c r="Z33" s="30"/>
      <c r="AA33" s="31"/>
      <c r="AB33" s="31"/>
      <c r="AC33" s="31"/>
      <c r="AD33" s="31"/>
      <c r="AE33" s="32"/>
    </row>
    <row r="34" spans="1:31" ht="24" customHeight="1" x14ac:dyDescent="0.2">
      <c r="B34" s="48"/>
      <c r="C34" s="49"/>
      <c r="D34" s="50"/>
      <c r="E34" s="9"/>
      <c r="F34" s="9"/>
      <c r="G34" s="40">
        <v>500</v>
      </c>
      <c r="H34" s="40"/>
      <c r="I34" s="40"/>
      <c r="J34" s="55" t="s">
        <v>63</v>
      </c>
      <c r="K34" s="55"/>
      <c r="L34" s="55"/>
      <c r="M34" s="55"/>
      <c r="N34" s="9"/>
      <c r="O34" s="9"/>
      <c r="P34" s="9"/>
      <c r="Q34" s="9"/>
      <c r="R34" s="9" t="s">
        <v>19</v>
      </c>
      <c r="S34" s="9"/>
      <c r="T34" s="9"/>
      <c r="U34" s="9"/>
      <c r="V34" s="9"/>
      <c r="W34" s="9"/>
      <c r="X34" s="9"/>
      <c r="Y34" s="9"/>
      <c r="Z34" s="30"/>
      <c r="AA34" s="31"/>
      <c r="AB34" s="31"/>
      <c r="AC34" s="31"/>
      <c r="AD34" s="31"/>
      <c r="AE34" s="32"/>
    </row>
    <row r="35" spans="1:31" ht="24" customHeight="1" x14ac:dyDescent="0.2">
      <c r="B35" s="48"/>
      <c r="C35" s="49"/>
      <c r="D35" s="50"/>
      <c r="E35" s="9"/>
      <c r="F35" s="9"/>
      <c r="G35" s="40" t="s">
        <v>65</v>
      </c>
      <c r="H35" s="40"/>
      <c r="I35" s="40"/>
      <c r="J35" s="54" t="s">
        <v>64</v>
      </c>
      <c r="K35" s="54"/>
      <c r="L35" s="54"/>
      <c r="M35" s="54"/>
      <c r="N35" s="9"/>
      <c r="O35" s="9"/>
      <c r="P35" s="9"/>
      <c r="Q35" s="9"/>
      <c r="R35" s="9" t="s">
        <v>18</v>
      </c>
      <c r="S35" s="9"/>
      <c r="T35" s="9"/>
      <c r="U35" s="9"/>
      <c r="V35" s="9"/>
      <c r="W35" s="9"/>
      <c r="X35" s="9"/>
      <c r="Y35" s="9"/>
      <c r="Z35" s="30"/>
      <c r="AA35" s="31"/>
      <c r="AB35" s="31"/>
      <c r="AC35" s="31"/>
      <c r="AD35" s="31"/>
      <c r="AE35" s="32"/>
    </row>
    <row r="36" spans="1:31" ht="24" customHeight="1" x14ac:dyDescent="0.2">
      <c r="B36" s="51"/>
      <c r="C36" s="52"/>
      <c r="D36" s="53"/>
      <c r="E36" s="15"/>
      <c r="F36" s="15" t="s">
        <v>51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 t="s">
        <v>52</v>
      </c>
      <c r="S36" s="15"/>
      <c r="T36" s="15"/>
      <c r="U36" s="15"/>
      <c r="V36" s="15"/>
      <c r="W36" s="15"/>
      <c r="X36" s="15"/>
      <c r="Y36" s="15"/>
      <c r="Z36" s="33"/>
      <c r="AA36" s="34"/>
      <c r="AB36" s="34"/>
      <c r="AC36" s="34"/>
      <c r="AD36" s="34"/>
      <c r="AE36" s="35"/>
    </row>
    <row r="37" spans="1:31" ht="24" customHeight="1" x14ac:dyDescent="0.2">
      <c r="B37" s="45" t="s">
        <v>67</v>
      </c>
      <c r="C37" s="46"/>
      <c r="D37" s="47"/>
      <c r="E37" s="1" t="s">
        <v>16</v>
      </c>
      <c r="Z37" s="27"/>
      <c r="AA37" s="28"/>
      <c r="AB37" s="28"/>
      <c r="AC37" s="28"/>
      <c r="AD37" s="28"/>
      <c r="AE37" s="29"/>
    </row>
    <row r="38" spans="1:31" ht="24" customHeight="1" x14ac:dyDescent="0.2">
      <c r="B38" s="48"/>
      <c r="C38" s="49"/>
      <c r="D38" s="50"/>
      <c r="H38" s="1" t="s">
        <v>15</v>
      </c>
      <c r="R38" s="1" t="s">
        <v>14</v>
      </c>
      <c r="Z38" s="30"/>
      <c r="AA38" s="31"/>
      <c r="AB38" s="31"/>
      <c r="AC38" s="31"/>
      <c r="AD38" s="31"/>
      <c r="AE38" s="32"/>
    </row>
    <row r="39" spans="1:31" ht="24" customHeight="1" x14ac:dyDescent="0.2">
      <c r="B39" s="48"/>
      <c r="C39" s="49"/>
      <c r="D39" s="50"/>
      <c r="H39" s="1" t="s">
        <v>13</v>
      </c>
      <c r="R39" s="1" t="s">
        <v>12</v>
      </c>
      <c r="Z39" s="30"/>
      <c r="AA39" s="31"/>
      <c r="AB39" s="31"/>
      <c r="AC39" s="31"/>
      <c r="AD39" s="31"/>
      <c r="AE39" s="32"/>
    </row>
    <row r="40" spans="1:31" ht="24" customHeight="1" x14ac:dyDescent="0.2">
      <c r="B40" s="48"/>
      <c r="C40" s="49"/>
      <c r="D40" s="50"/>
      <c r="H40" s="1" t="s">
        <v>11</v>
      </c>
      <c r="R40" s="1" t="s">
        <v>10</v>
      </c>
      <c r="Z40" s="30"/>
      <c r="AA40" s="31"/>
      <c r="AB40" s="31"/>
      <c r="AC40" s="31"/>
      <c r="AD40" s="31"/>
      <c r="AE40" s="32"/>
    </row>
    <row r="41" spans="1:31" ht="24" customHeight="1" thickBot="1" x14ac:dyDescent="0.25">
      <c r="B41" s="51"/>
      <c r="C41" s="52"/>
      <c r="D41" s="53"/>
      <c r="H41" s="1" t="s">
        <v>9</v>
      </c>
      <c r="R41" s="1" t="s">
        <v>8</v>
      </c>
      <c r="Z41" s="30"/>
      <c r="AA41" s="31"/>
      <c r="AB41" s="31"/>
      <c r="AC41" s="31"/>
      <c r="AD41" s="31"/>
      <c r="AE41" s="32"/>
    </row>
    <row r="42" spans="1:31" ht="24" customHeight="1" thickBot="1" x14ac:dyDescent="0.35">
      <c r="B42" s="5" t="s">
        <v>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3" t="str">
        <f>IF(SUM(Z27:AE41)=0,"",SUM(Z27:AE41))</f>
        <v/>
      </c>
      <c r="AA42" s="64"/>
      <c r="AB42" s="64"/>
      <c r="AC42" s="64"/>
      <c r="AD42" s="64"/>
      <c r="AE42" s="65"/>
    </row>
    <row r="43" spans="1:31" ht="24" customHeight="1" thickBot="1" x14ac:dyDescent="0.25">
      <c r="A43" s="4" t="s">
        <v>6</v>
      </c>
      <c r="B43" s="4" t="s">
        <v>50</v>
      </c>
    </row>
    <row r="44" spans="1:31" ht="24" customHeight="1" thickBot="1" x14ac:dyDescent="0.25">
      <c r="B44" s="22" t="s">
        <v>43</v>
      </c>
      <c r="H44" s="1" t="s">
        <v>4</v>
      </c>
      <c r="I44" s="69"/>
      <c r="J44" s="70"/>
      <c r="K44" s="1" t="s">
        <v>3</v>
      </c>
      <c r="M44" s="1" t="s">
        <v>5</v>
      </c>
      <c r="N44" s="22" t="s">
        <v>44</v>
      </c>
      <c r="T44" s="1" t="s">
        <v>4</v>
      </c>
      <c r="U44" s="69"/>
      <c r="V44" s="70"/>
      <c r="W44" s="1" t="s">
        <v>3</v>
      </c>
      <c r="Y44" s="1" t="s">
        <v>2</v>
      </c>
      <c r="Z44" s="66" t="str">
        <f>IF((500*I44)+(750*U44)=0,"",((500*I44)+(750*U44)))</f>
        <v/>
      </c>
      <c r="AA44" s="67"/>
      <c r="AB44" s="67"/>
      <c r="AC44" s="68"/>
      <c r="AD44" s="1" t="s">
        <v>0</v>
      </c>
      <c r="AE44" s="23" t="s">
        <v>42</v>
      </c>
    </row>
    <row r="45" spans="1:31" ht="14.25" customHeight="1" thickBot="1" x14ac:dyDescent="0.25"/>
    <row r="46" spans="1:31" ht="24" customHeight="1" thickBot="1" x14ac:dyDescent="0.25">
      <c r="B46" s="4" t="s">
        <v>1</v>
      </c>
      <c r="K46" s="24"/>
      <c r="L46" s="60">
        <f>Z22+Z42+Z44</f>
        <v>0</v>
      </c>
      <c r="M46" s="61"/>
      <c r="N46" s="61"/>
      <c r="O46" s="61"/>
      <c r="P46" s="61"/>
      <c r="Q46" s="61"/>
      <c r="R46" s="61"/>
      <c r="S46" s="61"/>
      <c r="T46" s="61"/>
      <c r="U46" s="62"/>
      <c r="V46" s="25" t="s">
        <v>0</v>
      </c>
    </row>
    <row r="47" spans="1:31" x14ac:dyDescent="0.2">
      <c r="L47" s="26"/>
      <c r="O47" s="9"/>
    </row>
  </sheetData>
  <sheetProtection sheet="1" selectLockedCells="1"/>
  <mergeCells count="44">
    <mergeCell ref="B7:D7"/>
    <mergeCell ref="B26:D26"/>
    <mergeCell ref="Z8:AE8"/>
    <mergeCell ref="Z16:AE17"/>
    <mergeCell ref="Z18:AE19"/>
    <mergeCell ref="Z20:AE21"/>
    <mergeCell ref="Z22:AE22"/>
    <mergeCell ref="E9:F12"/>
    <mergeCell ref="B20:D20"/>
    <mergeCell ref="B21:D21"/>
    <mergeCell ref="B8:D19"/>
    <mergeCell ref="B22:Y22"/>
    <mergeCell ref="Z10:AE12"/>
    <mergeCell ref="Z9:AE9"/>
    <mergeCell ref="R10:T10"/>
    <mergeCell ref="R21:T21"/>
    <mergeCell ref="K17:P17"/>
    <mergeCell ref="L19:P19"/>
    <mergeCell ref="L46:U46"/>
    <mergeCell ref="Z27:AE31"/>
    <mergeCell ref="Z32:AE36"/>
    <mergeCell ref="Z37:AE41"/>
    <mergeCell ref="Z42:AE42"/>
    <mergeCell ref="Z44:AC44"/>
    <mergeCell ref="J33:M33"/>
    <mergeCell ref="I44:J44"/>
    <mergeCell ref="U44:V44"/>
    <mergeCell ref="K21:P21"/>
    <mergeCell ref="Z13:AE15"/>
    <mergeCell ref="B27:D31"/>
    <mergeCell ref="B32:D36"/>
    <mergeCell ref="B37:D41"/>
    <mergeCell ref="J35:M35"/>
    <mergeCell ref="G35:I35"/>
    <mergeCell ref="G30:I30"/>
    <mergeCell ref="G31:I31"/>
    <mergeCell ref="J31:M31"/>
    <mergeCell ref="J34:M34"/>
    <mergeCell ref="G34:I34"/>
    <mergeCell ref="J29:M29"/>
    <mergeCell ref="J30:M30"/>
    <mergeCell ref="E18:I18"/>
    <mergeCell ref="H17:I17"/>
    <mergeCell ref="H19:I19"/>
  </mergeCells>
  <phoneticPr fontId="2"/>
  <pageMargins left="1.299212598425197" right="0.70866141732283472" top="0.35433070866141736" bottom="0.35433070866141736" header="0.11811023622047245" footer="0.11811023622047245"/>
  <pageSetup paperSize="9"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補助金算定表（PC用）</vt:lpstr>
      <vt:lpstr>'別紙　補助金算定表（PC用）'!Print_Area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大仲 敦子</dc:creator>
  <cp:lastModifiedBy>Windows ユーザー</cp:lastModifiedBy>
  <cp:lastPrinted>2023-02-12T05:05:01Z</cp:lastPrinted>
  <dcterms:created xsi:type="dcterms:W3CDTF">2014-10-31T04:03:23Z</dcterms:created>
  <dcterms:modified xsi:type="dcterms:W3CDTF">2026-02-13T06:54:07Z</dcterms:modified>
</cp:coreProperties>
</file>