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1.kobe.local\work1\34_地域協働局\02_地域活性課\08_社会貢献支援ライン\02_★地域課題に取り組むNPO等に対する支援\令和７年度(社会貢献活動支援補助金に変更)\01_補助金\01_★要綱・募集要領\★各種様式\"/>
    </mc:Choice>
  </mc:AlternateContent>
  <bookViews>
    <workbookView xWindow="0" yWindow="0" windowWidth="20490" windowHeight="7530"/>
  </bookViews>
  <sheets>
    <sheet name="様式１別記２" sheetId="8" r:id="rId1"/>
    <sheet name="様式１別記２ (記入例)" sheetId="16" r:id="rId2"/>
    <sheet name="様式４別記１" sheetId="14" r:id="rId3"/>
    <sheet name="様式８別記１" sheetId="15" r:id="rId4"/>
  </sheets>
  <definedNames>
    <definedName name="_xlnm.Print_Area" localSheetId="0">様式１別記２!$A$1:$F$41</definedName>
    <definedName name="_xlnm.Print_Area" localSheetId="1">'様式１別記２ (記入例)'!$A$1:$F$42</definedName>
    <definedName name="_xlnm.Print_Area" localSheetId="2">様式４別記１!$A$1:$G$41</definedName>
    <definedName name="_xlnm.Print_Area" localSheetId="3">様式８別記１!$A$1:$G$41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5" i="8" l="1"/>
  <c r="F35" i="15"/>
  <c r="E35" i="15"/>
  <c r="F35" i="14"/>
  <c r="E35" i="14"/>
  <c r="E41" i="16" l="1"/>
  <c r="E35" i="16"/>
  <c r="E36" i="16" s="1"/>
  <c r="E29" i="16"/>
  <c r="E28" i="16"/>
  <c r="E17" i="16"/>
  <c r="E11" i="16"/>
  <c r="E12" i="16" s="1"/>
  <c r="I12" i="16" l="1"/>
  <c r="I10" i="16"/>
  <c r="I7" i="16"/>
  <c r="E18" i="16"/>
  <c r="I8" i="16"/>
  <c r="F40" i="15"/>
  <c r="E40" i="15"/>
  <c r="F34" i="15"/>
  <c r="E34" i="15"/>
  <c r="F28" i="15"/>
  <c r="E28" i="15"/>
  <c r="F27" i="15"/>
  <c r="E27" i="15"/>
  <c r="E41" i="15" s="1"/>
  <c r="F16" i="15"/>
  <c r="E16" i="15"/>
  <c r="E17" i="15" s="1"/>
  <c r="E12" i="15"/>
  <c r="F11" i="15"/>
  <c r="F12" i="15" s="1"/>
  <c r="E11" i="15"/>
  <c r="J10" i="15"/>
  <c r="E40" i="14"/>
  <c r="E34" i="14"/>
  <c r="E28" i="14"/>
  <c r="E27" i="14"/>
  <c r="E41" i="14" s="1"/>
  <c r="E16" i="14"/>
  <c r="E11" i="14"/>
  <c r="E12" i="14" s="1"/>
  <c r="F40" i="14"/>
  <c r="F34" i="14"/>
  <c r="F28" i="14"/>
  <c r="F27" i="14"/>
  <c r="F16" i="14"/>
  <c r="J10" i="14" s="1"/>
  <c r="F11" i="14"/>
  <c r="F12" i="14" s="1"/>
  <c r="I9" i="16" l="1"/>
  <c r="I13" i="16"/>
  <c r="E42" i="16"/>
  <c r="I11" i="16" s="1"/>
  <c r="F41" i="15"/>
  <c r="J13" i="15"/>
  <c r="J12" i="15"/>
  <c r="J7" i="15"/>
  <c r="J9" i="15"/>
  <c r="J8" i="15"/>
  <c r="F17" i="15"/>
  <c r="J11" i="15" s="1"/>
  <c r="E17" i="14"/>
  <c r="F41" i="14"/>
  <c r="J13" i="14"/>
  <c r="J7" i="14"/>
  <c r="J9" i="14"/>
  <c r="F17" i="14"/>
  <c r="J11" i="14" s="1"/>
  <c r="J12" i="14"/>
  <c r="J8" i="14"/>
  <c r="E40" i="8" l="1"/>
  <c r="E34" i="8"/>
  <c r="E27" i="8"/>
  <c r="E16" i="8"/>
  <c r="E11" i="8"/>
  <c r="I10" i="8" l="1"/>
  <c r="E12" i="8"/>
  <c r="E17" i="8" s="1"/>
  <c r="I7" i="8" l="1"/>
  <c r="I8" i="8"/>
  <c r="E28" i="8" l="1"/>
  <c r="I13" i="8" l="1"/>
  <c r="E41" i="8" l="1"/>
  <c r="I11" i="8" s="1"/>
  <c r="I9" i="8"/>
  <c r="I12" i="8"/>
</calcChain>
</file>

<file path=xl/sharedStrings.xml><?xml version="1.0" encoding="utf-8"?>
<sst xmlns="http://schemas.openxmlformats.org/spreadsheetml/2006/main" count="242" uniqueCount="81">
  <si>
    <t>その他</t>
    <rPh sb="2" eb="3">
      <t>タ</t>
    </rPh>
    <phoneticPr fontId="1"/>
  </si>
  <si>
    <t>様式第１号　別記２</t>
    <rPh sb="0" eb="2">
      <t>ヨウシキ</t>
    </rPh>
    <rPh sb="2" eb="3">
      <t>ダイ</t>
    </rPh>
    <rPh sb="4" eb="5">
      <t>ゴウ</t>
    </rPh>
    <rPh sb="6" eb="8">
      <t>ベッキ</t>
    </rPh>
    <phoneticPr fontId="1"/>
  </si>
  <si>
    <t>１　収入の部</t>
    <rPh sb="2" eb="4">
      <t>シュウニュウ</t>
    </rPh>
    <rPh sb="5" eb="6">
      <t>ブ</t>
    </rPh>
    <phoneticPr fontId="1"/>
  </si>
  <si>
    <t>２　支出の部</t>
    <rPh sb="2" eb="4">
      <t>シシュツ</t>
    </rPh>
    <rPh sb="5" eb="6">
      <t>ブ</t>
    </rPh>
    <phoneticPr fontId="1"/>
  </si>
  <si>
    <t>科目</t>
    <rPh sb="0" eb="2">
      <t>カモク</t>
    </rPh>
    <phoneticPr fontId="1"/>
  </si>
  <si>
    <t>予算額</t>
    <rPh sb="0" eb="3">
      <t>ヨサンガク</t>
    </rPh>
    <phoneticPr fontId="1"/>
  </si>
  <si>
    <t>摘要</t>
    <rPh sb="0" eb="2">
      <t>テキヨウ</t>
    </rPh>
    <phoneticPr fontId="1"/>
  </si>
  <si>
    <t>（円）</t>
    <rPh sb="1" eb="2">
      <t>エン</t>
    </rPh>
    <phoneticPr fontId="1"/>
  </si>
  <si>
    <t>収　支　予　算　書</t>
    <rPh sb="0" eb="1">
      <t>オサム</t>
    </rPh>
    <rPh sb="2" eb="3">
      <t>シ</t>
    </rPh>
    <rPh sb="4" eb="5">
      <t>ヨ</t>
    </rPh>
    <rPh sb="6" eb="7">
      <t>サン</t>
    </rPh>
    <rPh sb="8" eb="9">
      <t>ショ</t>
    </rPh>
    <phoneticPr fontId="1"/>
  </si>
  <si>
    <t>【補足説明】</t>
    <rPh sb="1" eb="3">
      <t>ホソク</t>
    </rPh>
    <rPh sb="3" eb="5">
      <t>セツメイ</t>
    </rPh>
    <phoneticPr fontId="1"/>
  </si>
  <si>
    <t>・行は必要に応じて追加してください。</t>
    <rPh sb="1" eb="2">
      <t>ギョウ</t>
    </rPh>
    <rPh sb="3" eb="5">
      <t>ヒツヨウ</t>
    </rPh>
    <rPh sb="6" eb="7">
      <t>オウ</t>
    </rPh>
    <rPh sb="9" eb="11">
      <t>ツイカ</t>
    </rPh>
    <phoneticPr fontId="1"/>
  </si>
  <si>
    <t>・該当のない科目は空欄にしてください。</t>
    <rPh sb="1" eb="3">
      <t>ガイトウ</t>
    </rPh>
    <rPh sb="6" eb="8">
      <t>カモク</t>
    </rPh>
    <rPh sb="9" eb="11">
      <t>クウラン</t>
    </rPh>
    <phoneticPr fontId="1"/>
  </si>
  <si>
    <t>当初予算額</t>
    <rPh sb="0" eb="2">
      <t>トウショ</t>
    </rPh>
    <rPh sb="2" eb="5">
      <t>ヨサンガク</t>
    </rPh>
    <phoneticPr fontId="1"/>
  </si>
  <si>
    <t>団体運営経費</t>
    <rPh sb="0" eb="2">
      <t>ダンタイ</t>
    </rPh>
    <rPh sb="2" eb="4">
      <t>ウンエイ</t>
    </rPh>
    <rPh sb="4" eb="6">
      <t>ケイヒ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</si>
  <si>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</si>
  <si>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活動経費
(報償費、消耗品費、旅費等)</t>
    <rPh sb="0" eb="2">
      <t>カツドウ</t>
    </rPh>
    <rPh sb="2" eb="4">
      <t>ケイヒ</t>
    </rPh>
    <rPh sb="6" eb="9">
      <t>ホウショウヒ</t>
    </rPh>
    <rPh sb="10" eb="14">
      <t>ショウモウヒンヒ</t>
    </rPh>
    <rPh sb="15" eb="17">
      <t>リョヒ</t>
    </rPh>
    <rPh sb="17" eb="18">
      <t>トウ</t>
    </rPh>
    <phoneticPr fontId="1"/>
  </si>
  <si>
    <t>補助対象外経費</t>
    <rPh sb="0" eb="2">
      <t>ホジョ</t>
    </rPh>
    <rPh sb="2" eb="4">
      <t>タイショウ</t>
    </rPh>
    <rPh sb="4" eb="5">
      <t>ガイ</t>
    </rPh>
    <rPh sb="5" eb="7">
      <t>ケイヒ</t>
    </rPh>
    <phoneticPr fontId="1"/>
  </si>
  <si>
    <t>その他</t>
    <rPh sb="2" eb="3">
      <t>タ</t>
    </rPh>
    <phoneticPr fontId="1"/>
  </si>
  <si>
    <t>支出の部　　　　　合計(f) = (d)+(e)</t>
    <rPh sb="0" eb="2">
      <t>シシュツ</t>
    </rPh>
    <rPh sb="3" eb="4">
      <t>ブ</t>
    </rPh>
    <rPh sb="9" eb="11">
      <t>ゴウケイ</t>
    </rPh>
    <phoneticPr fontId="1"/>
  </si>
  <si>
    <t>※支出の部(f)と同額</t>
    <rPh sb="1" eb="3">
      <t>シシュツ</t>
    </rPh>
    <rPh sb="4" eb="5">
      <t>ブ</t>
    </rPh>
    <phoneticPr fontId="1"/>
  </si>
  <si>
    <t>確認用</t>
    <rPh sb="0" eb="3">
      <t>カクニンヨウ</t>
    </rPh>
    <phoneticPr fontId="1"/>
  </si>
  <si>
    <t>補助対象経費合計(d) = (a)＋(b)＋(c)</t>
    <rPh sb="0" eb="2">
      <t>ホジョ</t>
    </rPh>
    <rPh sb="2" eb="4">
      <t>タイショウ</t>
    </rPh>
    <rPh sb="4" eb="6">
      <t>ケイヒ</t>
    </rPh>
    <rPh sb="6" eb="8">
      <t>ゴウケイ</t>
    </rPh>
    <phoneticPr fontId="1"/>
  </si>
  <si>
    <t>賃貸借契約締結物件で実施する活動費用（b）
※補助対象経費(d)の20%以下</t>
    <rPh sb="0" eb="3">
      <t>チンタイシャク</t>
    </rPh>
    <rPh sb="3" eb="5">
      <t>ケイヤク</t>
    </rPh>
    <rPh sb="5" eb="7">
      <t>テイケツ</t>
    </rPh>
    <rPh sb="7" eb="9">
      <t>ブッケン</t>
    </rPh>
    <rPh sb="10" eb="12">
      <t>ジッシ</t>
    </rPh>
    <rPh sb="14" eb="16">
      <t>カツドウ</t>
    </rPh>
    <rPh sb="16" eb="18">
      <t>ヒヨウ</t>
    </rPh>
    <rPh sb="23" eb="29">
      <t>ホジョタイショウケイヒ</t>
    </rPh>
    <rPh sb="36" eb="38">
      <t>イカ</t>
    </rPh>
    <phoneticPr fontId="1"/>
  </si>
  <si>
    <t>実施回数（5,000円/回）</t>
    <rPh sb="0" eb="4">
      <t>ジッシカイスウ</t>
    </rPh>
    <rPh sb="10" eb="11">
      <t>エン</t>
    </rPh>
    <rPh sb="12" eb="13">
      <t>カイ</t>
    </rPh>
    <phoneticPr fontId="1"/>
  </si>
  <si>
    <t>b≦d*0.2</t>
    <phoneticPr fontId="1"/>
  </si>
  <si>
    <t>c≦d*0.3</t>
    <phoneticPr fontId="1"/>
  </si>
  <si>
    <t>・(A)：様式第１号 補助金交付申請書「補助金の額」と同額</t>
    <rPh sb="5" eb="7">
      <t>ヨウシキ</t>
    </rPh>
    <rPh sb="7" eb="8">
      <t>ダイ</t>
    </rPh>
    <rPh sb="9" eb="10">
      <t>ゴウ</t>
    </rPh>
    <rPh sb="11" eb="14">
      <t>ホジョキン</t>
    </rPh>
    <rPh sb="14" eb="16">
      <t>コウフ</t>
    </rPh>
    <rPh sb="16" eb="19">
      <t>シンセイショ</t>
    </rPh>
    <rPh sb="20" eb="23">
      <t>ホジョキン</t>
    </rPh>
    <rPh sb="24" eb="25">
      <t>ガク</t>
    </rPh>
    <rPh sb="27" eb="29">
      <t>ドウガク</t>
    </rPh>
    <phoneticPr fontId="1"/>
  </si>
  <si>
    <t>収入の部　　　　　　合計(E) = (C)+(D)</t>
    <rPh sb="0" eb="2">
      <t>シュウニュウ</t>
    </rPh>
    <rPh sb="3" eb="4">
      <t>ブ</t>
    </rPh>
    <rPh sb="10" eb="12">
      <t>ゴウケイ</t>
    </rPh>
    <phoneticPr fontId="1"/>
  </si>
  <si>
    <t>補助対象
充当額</t>
    <rPh sb="0" eb="2">
      <t>ホジョ</t>
    </rPh>
    <rPh sb="2" eb="4">
      <t>タイショウ</t>
    </rPh>
    <rPh sb="5" eb="7">
      <t>ジュウトウ</t>
    </rPh>
    <rPh sb="7" eb="8">
      <t>ガク</t>
    </rPh>
    <phoneticPr fontId="1"/>
  </si>
  <si>
    <t>補助対象外
充当額</t>
    <rPh sb="0" eb="5">
      <t>ホジョタイショウガイ</t>
    </rPh>
    <rPh sb="6" eb="8">
      <t>ジュウトウ</t>
    </rPh>
    <rPh sb="8" eb="9">
      <t>ガク</t>
    </rPh>
    <phoneticPr fontId="1"/>
  </si>
  <si>
    <t>補助対象充当額合計(C) = (A)+(B)</t>
    <rPh sb="0" eb="2">
      <t>ホジョ</t>
    </rPh>
    <rPh sb="2" eb="4">
      <t>タイショウ</t>
    </rPh>
    <rPh sb="4" eb="6">
      <t>ジュウトウ</t>
    </rPh>
    <rPh sb="6" eb="7">
      <t>ガク</t>
    </rPh>
    <rPh sb="7" eb="9">
      <t>ゴウケイ</t>
    </rPh>
    <phoneticPr fontId="1"/>
  </si>
  <si>
    <t>補助対象外充当額合計(D)</t>
    <rPh sb="0" eb="5">
      <t>ホジョタイショウガイ</t>
    </rPh>
    <rPh sb="5" eb="7">
      <t>ジュウトウ</t>
    </rPh>
    <rPh sb="7" eb="8">
      <t>ガク</t>
    </rPh>
    <rPh sb="8" eb="10">
      <t>ゴウケイ</t>
    </rPh>
    <phoneticPr fontId="1"/>
  </si>
  <si>
    <t>合計(B)</t>
    <rPh sb="0" eb="2">
      <t>ゴウケイ</t>
    </rPh>
    <phoneticPr fontId="1"/>
  </si>
  <si>
    <t>合計(a)</t>
    <rPh sb="0" eb="2">
      <t>ゴウケイ</t>
    </rPh>
    <phoneticPr fontId="1"/>
  </si>
  <si>
    <t>合計(c)</t>
    <rPh sb="0" eb="2">
      <t>ゴウケイ</t>
    </rPh>
    <phoneticPr fontId="1"/>
  </si>
  <si>
    <r>
      <t>補助対象外経費合計</t>
    </r>
    <r>
      <rPr>
        <sz val="11"/>
        <rFont val="ＭＳ Ｐ明朝"/>
        <family val="1"/>
        <charset val="128"/>
      </rPr>
      <t>(e)</t>
    </r>
    <rPh sb="0" eb="2">
      <t>ホジョ</t>
    </rPh>
    <rPh sb="2" eb="4">
      <t>タイショウ</t>
    </rPh>
    <rPh sb="4" eb="5">
      <t>ガイ</t>
    </rPh>
    <rPh sb="5" eb="7">
      <t>ケイヒ</t>
    </rPh>
    <rPh sb="7" eb="9">
      <t>ゴウケイ</t>
    </rPh>
    <phoneticPr fontId="1"/>
  </si>
  <si>
    <t>※収入の部(E)と同額</t>
    <rPh sb="1" eb="3">
      <t>シュウニュウ</t>
    </rPh>
    <rPh sb="4" eb="5">
      <t>ブ</t>
    </rPh>
    <rPh sb="9" eb="11">
      <t>ドウガク</t>
    </rPh>
    <phoneticPr fontId="1"/>
  </si>
  <si>
    <t>A=C*0.6</t>
    <phoneticPr fontId="1"/>
  </si>
  <si>
    <t>B=C*0.4</t>
    <phoneticPr fontId="1"/>
  </si>
  <si>
    <t>C=d</t>
    <phoneticPr fontId="1"/>
  </si>
  <si>
    <t>D=e</t>
    <phoneticPr fontId="1"/>
  </si>
  <si>
    <t>E=f</t>
    <phoneticPr fontId="1"/>
  </si>
  <si>
    <t>変更後予算額</t>
    <rPh sb="0" eb="3">
      <t>ヘンコウゴ</t>
    </rPh>
    <rPh sb="3" eb="6">
      <t>ヨサンガク</t>
    </rPh>
    <phoneticPr fontId="1"/>
  </si>
  <si>
    <t>自己資金(B)</t>
    <rPh sb="0" eb="2">
      <t>ジコ</t>
    </rPh>
    <rPh sb="2" eb="4">
      <t>シキン</t>
    </rPh>
    <rPh sb="4" eb="5">
      <t>ジブン</t>
    </rPh>
    <phoneticPr fontId="1"/>
  </si>
  <si>
    <t>※補助対象充当額合計(C)の60％</t>
    <rPh sb="1" eb="3">
      <t>ホジョ</t>
    </rPh>
    <rPh sb="3" eb="5">
      <t>タイショウ</t>
    </rPh>
    <rPh sb="5" eb="7">
      <t>ジュウトウ</t>
    </rPh>
    <rPh sb="7" eb="8">
      <t>ガク</t>
    </rPh>
    <rPh sb="8" eb="10">
      <t>ゴウケイ</t>
    </rPh>
    <phoneticPr fontId="1"/>
  </si>
  <si>
    <t>※補助対象充当額合計(C)の40%</t>
    <rPh sb="1" eb="3">
      <t>ホジョ</t>
    </rPh>
    <rPh sb="3" eb="5">
      <t>タイショウ</t>
    </rPh>
    <rPh sb="5" eb="7">
      <t>ジュウトウ</t>
    </rPh>
    <rPh sb="7" eb="8">
      <t>ガク</t>
    </rPh>
    <rPh sb="8" eb="10">
      <t>ゴウケイ</t>
    </rPh>
    <phoneticPr fontId="1"/>
  </si>
  <si>
    <t>※補助対象経費合計(d)と同額</t>
    <rPh sb="7" eb="9">
      <t>ゴウケイ</t>
    </rPh>
    <phoneticPr fontId="1"/>
  </si>
  <si>
    <t>※補助対象外経費合計(e)と同額</t>
    <rPh sb="5" eb="6">
      <t>ガイ</t>
    </rPh>
    <rPh sb="8" eb="10">
      <t>ゴウケイ</t>
    </rPh>
    <phoneticPr fontId="1"/>
  </si>
  <si>
    <t>※補助対象経費合計(d)の30%以下</t>
    <rPh sb="1" eb="3">
      <t>ホジョ</t>
    </rPh>
    <rPh sb="3" eb="5">
      <t>タイショウ</t>
    </rPh>
    <rPh sb="5" eb="7">
      <t>ケイヒ</t>
    </rPh>
    <rPh sb="7" eb="9">
      <t>ゴウケイ</t>
    </rPh>
    <rPh sb="16" eb="18">
      <t>イカ</t>
    </rPh>
    <phoneticPr fontId="1"/>
  </si>
  <si>
    <t>※補助対象充当額合計(C)と同額</t>
    <rPh sb="8" eb="10">
      <t>ゴウケイ</t>
    </rPh>
    <rPh sb="14" eb="16">
      <t>ドウガク</t>
    </rPh>
    <phoneticPr fontId="1"/>
  </si>
  <si>
    <t>※補助対象外充当額合計(D)と同額</t>
    <rPh sb="1" eb="3">
      <t>ホジョ</t>
    </rPh>
    <rPh sb="3" eb="6">
      <t>タイショウガイ</t>
    </rPh>
    <rPh sb="6" eb="8">
      <t>ジュウトウ</t>
    </rPh>
    <rPh sb="8" eb="9">
      <t>ガク</t>
    </rPh>
    <rPh sb="9" eb="11">
      <t>ゴウケイ</t>
    </rPh>
    <rPh sb="15" eb="17">
      <t>ドウガク</t>
    </rPh>
    <phoneticPr fontId="1"/>
  </si>
  <si>
    <t>交付決定時予算額</t>
    <rPh sb="0" eb="4">
      <t>コウフケッテイ</t>
    </rPh>
    <rPh sb="4" eb="5">
      <t>ジ</t>
    </rPh>
    <rPh sb="5" eb="8">
      <t>ヨサンガク</t>
    </rPh>
    <phoneticPr fontId="1"/>
  </si>
  <si>
    <t>実績額</t>
    <rPh sb="0" eb="3">
      <t>ジッセキガク</t>
    </rPh>
    <phoneticPr fontId="1"/>
  </si>
  <si>
    <t>交付決定時予算額</t>
    <rPh sb="0" eb="5">
      <t>コウフケッテイジ</t>
    </rPh>
    <rPh sb="5" eb="8">
      <t>ヨサンガク</t>
    </rPh>
    <phoneticPr fontId="1"/>
  </si>
  <si>
    <t>自己拠出金</t>
    <rPh sb="0" eb="5">
      <t>ジコキョシュツキン</t>
    </rPh>
    <phoneticPr fontId="1"/>
  </si>
  <si>
    <t>ボランティア謝金</t>
    <rPh sb="6" eb="8">
      <t>シャキン</t>
    </rPh>
    <phoneticPr fontId="1"/>
  </si>
  <si>
    <t>交通費</t>
    <rPh sb="0" eb="3">
      <t>コウツウヒ</t>
    </rPh>
    <phoneticPr fontId="1"/>
  </si>
  <si>
    <t>光熱水費</t>
    <rPh sb="0" eb="4">
      <t>コウネツスイヒ</t>
    </rPh>
    <phoneticPr fontId="1"/>
  </si>
  <si>
    <t>賃料</t>
    <rPh sb="0" eb="2">
      <t>チンリョウ</t>
    </rPh>
    <phoneticPr fontId="1"/>
  </si>
  <si>
    <t>法人事務スタッフ人件費</t>
    <rPh sb="0" eb="2">
      <t>ホウジン</t>
    </rPh>
    <rPh sb="2" eb="4">
      <t>ジム</t>
    </rPh>
    <rPh sb="8" eb="11">
      <t>ジンケンヒ</t>
    </rPh>
    <phoneticPr fontId="1"/>
  </si>
  <si>
    <t>紙皿、紙コップ、割り箸、調理器具など</t>
    <rPh sb="0" eb="2">
      <t>カミザラ</t>
    </rPh>
    <rPh sb="3" eb="4">
      <t>カミ</t>
    </rPh>
    <rPh sb="8" eb="9">
      <t>ワ</t>
    </rPh>
    <rPh sb="10" eb="11">
      <t>ハシ</t>
    </rPh>
    <rPh sb="12" eb="16">
      <t>チョウリキグ</t>
    </rPh>
    <phoneticPr fontId="1"/>
  </si>
  <si>
    <t>食材費</t>
    <rPh sb="0" eb="3">
      <t>ショクザイヒ</t>
    </rPh>
    <phoneticPr fontId="1"/>
  </si>
  <si>
    <t>消耗品費（子ども食堂）</t>
    <rPh sb="0" eb="4">
      <t>ショウモウヒンヒ</t>
    </rPh>
    <rPh sb="5" eb="6">
      <t>コ</t>
    </rPh>
    <rPh sb="8" eb="10">
      <t>ショクドウ</t>
    </rPh>
    <phoneticPr fontId="1"/>
  </si>
  <si>
    <t>消耗品費（学習支援）</t>
    <rPh sb="0" eb="4">
      <t>ショウモウヒンヒ</t>
    </rPh>
    <rPh sb="5" eb="9">
      <t>ガクシュウシエン</t>
    </rPh>
    <phoneticPr fontId="1"/>
  </si>
  <si>
    <t>教材費、筆記用具など</t>
    <rPh sb="0" eb="3">
      <t>キョウザイヒ</t>
    </rPh>
    <rPh sb="4" eb="8">
      <t>ヒッキヨウグ</t>
    </rPh>
    <phoneticPr fontId="1"/>
  </si>
  <si>
    <t>＠500円×４人/回×年48回</t>
    <rPh sb="4" eb="5">
      <t>エン</t>
    </rPh>
    <rPh sb="7" eb="8">
      <t>ニン</t>
    </rPh>
    <rPh sb="9" eb="10">
      <t>カイ</t>
    </rPh>
    <rPh sb="11" eb="12">
      <t>ネン</t>
    </rPh>
    <rPh sb="14" eb="15">
      <t>カイ</t>
    </rPh>
    <phoneticPr fontId="1"/>
  </si>
  <si>
    <t>10,000円／回×年48回</t>
    <rPh sb="6" eb="7">
      <t>エン</t>
    </rPh>
    <rPh sb="8" eb="9">
      <t>カイ</t>
    </rPh>
    <rPh sb="10" eb="11">
      <t>ネン</t>
    </rPh>
    <rPh sb="13" eb="14">
      <t>カイ</t>
    </rPh>
    <phoneticPr fontId="1"/>
  </si>
  <si>
    <t>＠500円×５人×年48回</t>
    <rPh sb="4" eb="5">
      <t>エン</t>
    </rPh>
    <rPh sb="7" eb="8">
      <t>ニン</t>
    </rPh>
    <rPh sb="9" eb="10">
      <t>ネン</t>
    </rPh>
    <rPh sb="12" eb="13">
      <t>カイ</t>
    </rPh>
    <phoneticPr fontId="1"/>
  </si>
  <si>
    <t>＠300円×15人×年48回</t>
    <rPh sb="4" eb="5">
      <t>エン</t>
    </rPh>
    <rPh sb="8" eb="9">
      <t>ニン</t>
    </rPh>
    <rPh sb="10" eb="11">
      <t>ネン</t>
    </rPh>
    <rPh sb="13" eb="14">
      <t>カイ</t>
    </rPh>
    <phoneticPr fontId="1"/>
  </si>
  <si>
    <t>寄附金</t>
    <rPh sb="0" eb="3">
      <t>キフキン</t>
    </rPh>
    <phoneticPr fontId="1"/>
  </si>
  <si>
    <t>パンフレット・チラシ作成費</t>
    <rPh sb="10" eb="13">
      <t>サクセイヒ</t>
    </rPh>
    <phoneticPr fontId="1"/>
  </si>
  <si>
    <t>収　支　決　算　書</t>
    <rPh sb="0" eb="1">
      <t>オサム</t>
    </rPh>
    <rPh sb="2" eb="3">
      <t>シ</t>
    </rPh>
    <rPh sb="4" eb="5">
      <t>ケツ</t>
    </rPh>
    <rPh sb="6" eb="7">
      <t>サン</t>
    </rPh>
    <rPh sb="8" eb="9">
      <t>ショ</t>
    </rPh>
    <phoneticPr fontId="1"/>
  </si>
  <si>
    <t>収　支　予　算　書（変更）</t>
    <rPh sb="0" eb="1">
      <t>オサム</t>
    </rPh>
    <rPh sb="2" eb="3">
      <t>シ</t>
    </rPh>
    <rPh sb="4" eb="5">
      <t>ヨ</t>
    </rPh>
    <rPh sb="6" eb="7">
      <t>サン</t>
    </rPh>
    <rPh sb="8" eb="9">
      <t>ショ</t>
    </rPh>
    <rPh sb="10" eb="12">
      <t>ヘンコウ</t>
    </rPh>
    <phoneticPr fontId="1"/>
  </si>
  <si>
    <t>【記入例】</t>
    <rPh sb="1" eb="3">
      <t>キニュウ</t>
    </rPh>
    <rPh sb="3" eb="4">
      <t>レイ</t>
    </rPh>
    <phoneticPr fontId="1"/>
  </si>
  <si>
    <t>○○基金【○○財団】</t>
    <rPh sb="2" eb="4">
      <t>キキン</t>
    </rPh>
    <rPh sb="7" eb="9">
      <t>ザイダン</t>
    </rPh>
    <phoneticPr fontId="1"/>
  </si>
  <si>
    <t>参加費（子ども）</t>
    <rPh sb="0" eb="3">
      <t>サンカヒ</t>
    </rPh>
    <rPh sb="4" eb="5">
      <t>コ</t>
    </rPh>
    <phoneticPr fontId="1"/>
  </si>
  <si>
    <t>参加費（保護者）</t>
    <rPh sb="0" eb="3">
      <t>サンカヒ</t>
    </rPh>
    <rPh sb="4" eb="7">
      <t>ホゴシャ</t>
    </rPh>
    <phoneticPr fontId="1"/>
  </si>
  <si>
    <t>年間家賃360万円×補助活動会議使用５日間÷法人年間活動日数240日</t>
    <rPh sb="0" eb="2">
      <t>ネンカン</t>
    </rPh>
    <rPh sb="2" eb="4">
      <t>ヤチン</t>
    </rPh>
    <rPh sb="7" eb="9">
      <t>マンエン</t>
    </rPh>
    <rPh sb="10" eb="14">
      <t>ホジョカツドウ</t>
    </rPh>
    <rPh sb="14" eb="16">
      <t>カイギ</t>
    </rPh>
    <rPh sb="16" eb="18">
      <t>シヨウ</t>
    </rPh>
    <rPh sb="19" eb="21">
      <t>ニチカン</t>
    </rPh>
    <rPh sb="22" eb="24">
      <t>ホウジン</t>
    </rPh>
    <rPh sb="24" eb="26">
      <t>ネンカン</t>
    </rPh>
    <rPh sb="26" eb="28">
      <t>カツドウ</t>
    </rPh>
    <rPh sb="28" eb="30">
      <t>ニッスウ</t>
    </rPh>
    <rPh sb="33" eb="34">
      <t>ニチ</t>
    </rPh>
    <phoneticPr fontId="1"/>
  </si>
  <si>
    <t>年間賃金300万円×補助活動会計従事５日間÷年間就労日数240日</t>
    <rPh sb="0" eb="2">
      <t>ネンカン</t>
    </rPh>
    <rPh sb="2" eb="4">
      <t>チンギン</t>
    </rPh>
    <rPh sb="7" eb="9">
      <t>マンエン</t>
    </rPh>
    <rPh sb="10" eb="14">
      <t>ホジョカツドウ</t>
    </rPh>
    <rPh sb="14" eb="16">
      <t>カイケイ</t>
    </rPh>
    <rPh sb="16" eb="18">
      <t>ジュウジ</t>
    </rPh>
    <rPh sb="19" eb="21">
      <t>ニチカン</t>
    </rPh>
    <rPh sb="22" eb="24">
      <t>ネンカン</t>
    </rPh>
    <rPh sb="24" eb="28">
      <t>シュウロウニッスウ</t>
    </rPh>
    <rPh sb="31" eb="32">
      <t>ニチ</t>
    </rPh>
    <phoneticPr fontId="1"/>
  </si>
  <si>
    <t>年間光熱水費60万円×補助活動会議使用５日間÷法人年間活動日数240日</t>
    <rPh sb="0" eb="2">
      <t>ネンカン</t>
    </rPh>
    <rPh sb="2" eb="6">
      <t>コウネツスイヒ</t>
    </rPh>
    <rPh sb="8" eb="9">
      <t>マン</t>
    </rPh>
    <rPh sb="9" eb="10">
      <t>エン</t>
    </rPh>
    <rPh sb="11" eb="13">
      <t>ホジョ</t>
    </rPh>
    <rPh sb="13" eb="15">
      <t>カツドウ</t>
    </rPh>
    <rPh sb="15" eb="17">
      <t>カイギ</t>
    </rPh>
    <rPh sb="17" eb="19">
      <t>シヨウ</t>
    </rPh>
    <rPh sb="20" eb="22">
      <t>ニチカン</t>
    </rPh>
    <rPh sb="23" eb="25">
      <t>ホウジン</t>
    </rPh>
    <rPh sb="25" eb="27">
      <t>ネンカン</t>
    </rPh>
    <rPh sb="27" eb="29">
      <t>カツドウ</t>
    </rPh>
    <rPh sb="29" eb="31">
      <t>ニッスウ</t>
    </rPh>
    <rPh sb="34" eb="35">
      <t>ニチ</t>
    </rPh>
    <phoneticPr fontId="1"/>
  </si>
  <si>
    <t>地域貢献活動補助金(A)</t>
    <rPh sb="0" eb="6">
      <t>チイキコウケンカツドウ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</si>
</sst>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General\ &quot;回&quot;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Ｐ明朝"/>
      <family val="1"/>
      <charset val="128"/>
    </font>
    <font>
      <sz val="18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12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38" fontId="2" fillId="0" borderId="0" xfId="1" applyFont="1">
      <alignment vertical="center"/>
    </xf>
    <xf numFmtId="38" fontId="2" fillId="0" borderId="4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26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8" fontId="2" fillId="0" borderId="39" xfId="1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38" fontId="2" fillId="0" borderId="4" xfId="1" applyFont="1" applyBorder="1" applyAlignment="1">
      <alignment horizontal="center" vertical="center" shrinkToFit="1"/>
    </xf>
    <xf numFmtId="38" fontId="2" fillId="0" borderId="39" xfId="1" applyFont="1" applyBorder="1" applyAlignment="1">
      <alignment horizontal="center" vertical="center" shrinkToFit="1"/>
    </xf>
    <xf numFmtId="38" fontId="2" fillId="4" borderId="14" xfId="1" applyFont="1" applyFill="1" applyBorder="1">
      <alignment vertical="center"/>
    </xf>
    <xf numFmtId="0" fontId="6" fillId="4" borderId="2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vertical="center"/>
    </xf>
    <xf numFmtId="38" fontId="2" fillId="4" borderId="13" xfId="1" applyFont="1" applyFill="1" applyBorder="1">
      <alignment vertical="center"/>
    </xf>
    <xf numFmtId="0" fontId="6" fillId="4" borderId="8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left" vertical="center"/>
    </xf>
    <xf numFmtId="0" fontId="2" fillId="4" borderId="10" xfId="0" applyFont="1" applyFill="1" applyBorder="1" applyAlignment="1">
      <alignment vertical="center"/>
    </xf>
    <xf numFmtId="38" fontId="2" fillId="4" borderId="15" xfId="1" applyFont="1" applyFill="1" applyBorder="1">
      <alignment vertical="center"/>
    </xf>
    <xf numFmtId="0" fontId="6" fillId="4" borderId="10" xfId="0" applyFont="1" applyFill="1" applyBorder="1" applyAlignment="1">
      <alignment horizontal="left" vertical="center"/>
    </xf>
    <xf numFmtId="0" fontId="2" fillId="4" borderId="19" xfId="0" applyFont="1" applyFill="1" applyBorder="1" applyAlignment="1">
      <alignment horizontal="right" vertical="center"/>
    </xf>
    <xf numFmtId="0" fontId="6" fillId="4" borderId="36" xfId="0" applyFont="1" applyFill="1" applyBorder="1" applyAlignment="1">
      <alignment horizontal="left" vertical="center"/>
    </xf>
    <xf numFmtId="0" fontId="2" fillId="4" borderId="19" xfId="0" applyFont="1" applyFill="1" applyBorder="1" applyAlignment="1">
      <alignment horizontal="right" vertical="center"/>
    </xf>
    <xf numFmtId="0" fontId="6" fillId="4" borderId="2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left" vertical="center"/>
    </xf>
    <xf numFmtId="0" fontId="6" fillId="4" borderId="13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38" fontId="2" fillId="4" borderId="9" xfId="1" applyFont="1" applyFill="1" applyBorder="1">
      <alignment vertical="center"/>
    </xf>
    <xf numFmtId="0" fontId="6" fillId="4" borderId="9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/>
    </xf>
    <xf numFmtId="0" fontId="6" fillId="4" borderId="15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right" vertical="center"/>
    </xf>
    <xf numFmtId="0" fontId="6" fillId="4" borderId="3" xfId="0" applyFont="1" applyFill="1" applyBorder="1" applyAlignment="1">
      <alignment horizontal="left" vertical="center"/>
    </xf>
    <xf numFmtId="0" fontId="6" fillId="4" borderId="21" xfId="0" applyFont="1" applyFill="1" applyBorder="1" applyAlignment="1">
      <alignment horizontal="center" vertical="center" wrapText="1"/>
    </xf>
    <xf numFmtId="176" fontId="2" fillId="4" borderId="3" xfId="0" applyNumberFormat="1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left" vertical="center"/>
    </xf>
    <xf numFmtId="0" fontId="2" fillId="4" borderId="17" xfId="0" applyFont="1" applyFill="1" applyBorder="1" applyAlignment="1">
      <alignment horizontal="right" vertical="center"/>
    </xf>
    <xf numFmtId="38" fontId="2" fillId="2" borderId="13" xfId="1" applyFont="1" applyFill="1" applyBorder="1">
      <alignment vertical="center"/>
    </xf>
    <xf numFmtId="0" fontId="6" fillId="2" borderId="8" xfId="0" applyFont="1" applyFill="1" applyBorder="1" applyAlignment="1">
      <alignment horizontal="left" vertical="center"/>
    </xf>
    <xf numFmtId="38" fontId="2" fillId="2" borderId="9" xfId="1" applyFont="1" applyFill="1" applyBorder="1">
      <alignment vertical="center"/>
    </xf>
    <xf numFmtId="0" fontId="6" fillId="2" borderId="9" xfId="0" applyFont="1" applyFill="1" applyBorder="1" applyAlignment="1">
      <alignment horizontal="left" vertical="center"/>
    </xf>
    <xf numFmtId="38" fontId="2" fillId="2" borderId="15" xfId="1" applyFont="1" applyFill="1" applyBorder="1">
      <alignment vertical="center"/>
    </xf>
    <xf numFmtId="0" fontId="6" fillId="2" borderId="10" xfId="0" applyFont="1" applyFill="1" applyBorder="1" applyAlignment="1">
      <alignment horizontal="left" vertical="center"/>
    </xf>
    <xf numFmtId="38" fontId="2" fillId="2" borderId="23" xfId="1" applyFont="1" applyFill="1" applyBorder="1">
      <alignment vertical="center"/>
    </xf>
    <xf numFmtId="0" fontId="6" fillId="2" borderId="21" xfId="0" applyFont="1" applyFill="1" applyBorder="1" applyAlignment="1">
      <alignment horizontal="left" vertical="center"/>
    </xf>
    <xf numFmtId="0" fontId="2" fillId="2" borderId="28" xfId="0" applyFont="1" applyFill="1" applyBorder="1" applyAlignment="1">
      <alignment vertical="center"/>
    </xf>
    <xf numFmtId="0" fontId="2" fillId="2" borderId="29" xfId="0" applyFont="1" applyFill="1" applyBorder="1" applyAlignment="1">
      <alignment vertical="center"/>
    </xf>
    <xf numFmtId="0" fontId="6" fillId="2" borderId="15" xfId="0" applyFont="1" applyFill="1" applyBorder="1" applyAlignment="1">
      <alignment horizontal="left" vertical="center"/>
    </xf>
    <xf numFmtId="0" fontId="2" fillId="2" borderId="30" xfId="0" applyFont="1" applyFill="1" applyBorder="1" applyAlignment="1">
      <alignment horizontal="right" vertical="center"/>
    </xf>
    <xf numFmtId="38" fontId="2" fillId="2" borderId="32" xfId="1" applyFont="1" applyFill="1" applyBorder="1">
      <alignment vertical="center"/>
    </xf>
    <xf numFmtId="0" fontId="6" fillId="2" borderId="20" xfId="0" applyFont="1" applyFill="1" applyBorder="1" applyAlignment="1">
      <alignment horizontal="left" vertical="center"/>
    </xf>
    <xf numFmtId="0" fontId="2" fillId="2" borderId="27" xfId="0" applyFont="1" applyFill="1" applyBorder="1" applyAlignment="1">
      <alignment vertical="center"/>
    </xf>
    <xf numFmtId="0" fontId="2" fillId="2" borderId="22" xfId="0" applyFont="1" applyFill="1" applyBorder="1" applyAlignment="1">
      <alignment horizontal="right" vertical="center"/>
    </xf>
    <xf numFmtId="38" fontId="2" fillId="2" borderId="31" xfId="1" applyFont="1" applyFill="1" applyBorder="1">
      <alignment vertical="center"/>
    </xf>
    <xf numFmtId="38" fontId="2" fillId="3" borderId="33" xfId="1" applyFont="1" applyFill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right" vertical="center"/>
    </xf>
    <xf numFmtId="0" fontId="2" fillId="4" borderId="19" xfId="0" applyFont="1" applyFill="1" applyBorder="1" applyAlignment="1">
      <alignment horizontal="right" vertical="center"/>
    </xf>
    <xf numFmtId="0" fontId="6" fillId="4" borderId="9" xfId="0" applyFont="1" applyFill="1" applyBorder="1" applyAlignment="1">
      <alignment horizontal="left" vertical="center" wrapText="1"/>
    </xf>
    <xf numFmtId="0" fontId="6" fillId="4" borderId="13" xfId="0" quotePrefix="1" applyFont="1" applyFill="1" applyBorder="1" applyAlignment="1">
      <alignment horizontal="left" vertical="center"/>
    </xf>
    <xf numFmtId="0" fontId="6" fillId="2" borderId="4" xfId="0" quotePrefix="1" applyFont="1" applyFill="1" applyBorder="1" applyAlignment="1">
      <alignment horizontal="left" vertical="center"/>
    </xf>
    <xf numFmtId="0" fontId="6" fillId="2" borderId="9" xfId="0" quotePrefix="1" applyFont="1" applyFill="1" applyBorder="1" applyAlignment="1">
      <alignment horizontal="left" vertical="center"/>
    </xf>
    <xf numFmtId="0" fontId="2" fillId="2" borderId="29" xfId="0" applyFont="1" applyFill="1" applyBorder="1" applyAlignment="1">
      <alignment vertical="center" wrapText="1"/>
    </xf>
    <xf numFmtId="0" fontId="2" fillId="4" borderId="12" xfId="0" applyFont="1" applyFill="1" applyBorder="1" applyAlignment="1">
      <alignment horizontal="right" vertical="center"/>
    </xf>
    <xf numFmtId="0" fontId="2" fillId="4" borderId="19" xfId="0" applyFont="1" applyFill="1" applyBorder="1" applyAlignment="1">
      <alignment horizontal="right" vertical="center"/>
    </xf>
    <xf numFmtId="0" fontId="2" fillId="2" borderId="45" xfId="0" applyFont="1" applyFill="1" applyBorder="1" applyAlignment="1">
      <alignment horizontal="center" vertical="center"/>
    </xf>
    <xf numFmtId="0" fontId="2" fillId="2" borderId="46" xfId="0" applyFont="1" applyFill="1" applyBorder="1" applyAlignment="1">
      <alignment horizontal="center" vertical="center"/>
    </xf>
    <xf numFmtId="0" fontId="2" fillId="0" borderId="24" xfId="0" applyFont="1" applyBorder="1" applyAlignment="1">
      <alignment horizontal="right" vertical="center"/>
    </xf>
    <xf numFmtId="0" fontId="2" fillId="0" borderId="25" xfId="0" applyFont="1" applyBorder="1" applyAlignment="1">
      <alignment horizontal="right" vertical="center"/>
    </xf>
    <xf numFmtId="0" fontId="2" fillId="0" borderId="37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2" borderId="4" xfId="0" applyFont="1" applyFill="1" applyBorder="1" applyAlignment="1">
      <alignment horizontal="center" vertical="center" textRotation="255" wrapText="1"/>
    </xf>
    <xf numFmtId="0" fontId="2" fillId="2" borderId="5" xfId="0" applyFont="1" applyFill="1" applyBorder="1" applyAlignment="1">
      <alignment horizontal="center" vertical="center" textRotation="255" wrapText="1"/>
    </xf>
    <xf numFmtId="0" fontId="2" fillId="2" borderId="5" xfId="0" applyFont="1" applyFill="1" applyBorder="1" applyAlignment="1">
      <alignment horizontal="center" vertical="center" textRotation="255"/>
    </xf>
    <xf numFmtId="0" fontId="2" fillId="2" borderId="16" xfId="0" applyFont="1" applyFill="1" applyBorder="1" applyAlignment="1">
      <alignment horizontal="center" vertical="center" textRotation="255"/>
    </xf>
    <xf numFmtId="0" fontId="2" fillId="2" borderId="43" xfId="0" applyFont="1" applyFill="1" applyBorder="1" applyAlignment="1">
      <alignment horizontal="left" vertical="center"/>
    </xf>
    <xf numFmtId="0" fontId="2" fillId="2" borderId="28" xfId="0" applyFont="1" applyFill="1" applyBorder="1" applyAlignment="1">
      <alignment horizontal="left" vertical="center"/>
    </xf>
    <xf numFmtId="0" fontId="2" fillId="2" borderId="27" xfId="0" applyFont="1" applyFill="1" applyBorder="1" applyAlignment="1">
      <alignment horizontal="right" vertical="center"/>
    </xf>
    <xf numFmtId="0" fontId="2" fillId="2" borderId="38" xfId="0" applyFont="1" applyFill="1" applyBorder="1" applyAlignment="1">
      <alignment horizontal="right" vertical="center"/>
    </xf>
    <xf numFmtId="49" fontId="2" fillId="4" borderId="5" xfId="0" applyNumberFormat="1" applyFont="1" applyFill="1" applyBorder="1" applyAlignment="1">
      <alignment horizontal="center" vertical="center" textRotation="255"/>
    </xf>
    <xf numFmtId="49" fontId="2" fillId="4" borderId="6" xfId="0" applyNumberFormat="1" applyFont="1" applyFill="1" applyBorder="1" applyAlignment="1">
      <alignment horizontal="center" vertical="center" textRotation="255"/>
    </xf>
    <xf numFmtId="0" fontId="2" fillId="0" borderId="41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 textRotation="255"/>
    </xf>
    <xf numFmtId="0" fontId="6" fillId="2" borderId="16" xfId="0" applyFont="1" applyFill="1" applyBorder="1" applyAlignment="1">
      <alignment horizontal="center" vertical="center" textRotation="255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vertical="center"/>
    </xf>
    <xf numFmtId="0" fontId="2" fillId="4" borderId="16" xfId="0" applyFont="1" applyFill="1" applyBorder="1" applyAlignment="1">
      <alignment vertical="center"/>
    </xf>
    <xf numFmtId="0" fontId="2" fillId="4" borderId="6" xfId="0" applyFont="1" applyFill="1" applyBorder="1" applyAlignment="1">
      <alignment vertical="center"/>
    </xf>
    <xf numFmtId="0" fontId="2" fillId="4" borderId="18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2" fillId="2" borderId="44" xfId="0" applyFont="1" applyFill="1" applyBorder="1" applyAlignment="1">
      <alignment horizontal="left" vertical="center"/>
    </xf>
    <xf numFmtId="0" fontId="2" fillId="2" borderId="29" xfId="0" applyFont="1" applyFill="1" applyBorder="1" applyAlignment="1">
      <alignment horizontal="left" vertical="center"/>
    </xf>
    <xf numFmtId="0" fontId="2" fillId="4" borderId="16" xfId="0" applyFont="1" applyFill="1" applyBorder="1" applyAlignment="1">
      <alignment horizontal="center" vertical="center" textRotation="255" wrapText="1"/>
    </xf>
    <xf numFmtId="0" fontId="2" fillId="4" borderId="16" xfId="0" applyFont="1" applyFill="1" applyBorder="1" applyAlignment="1">
      <alignment horizontal="center" vertical="center" textRotation="255"/>
    </xf>
    <xf numFmtId="0" fontId="2" fillId="4" borderId="6" xfId="0" applyFont="1" applyFill="1" applyBorder="1" applyAlignment="1">
      <alignment horizontal="center" vertical="center" textRotation="255"/>
    </xf>
    <xf numFmtId="0" fontId="2" fillId="4" borderId="16" xfId="0" applyFont="1" applyFill="1" applyBorder="1" applyAlignment="1">
      <alignment horizontal="right" vertical="center"/>
    </xf>
    <xf numFmtId="0" fontId="2" fillId="4" borderId="40" xfId="0" applyFont="1" applyFill="1" applyBorder="1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4" borderId="18" xfId="0" applyFont="1" applyFill="1" applyBorder="1" applyAlignment="1">
      <alignment horizontal="right" vertical="center" wrapText="1"/>
    </xf>
    <xf numFmtId="0" fontId="2" fillId="4" borderId="17" xfId="0" applyFont="1" applyFill="1" applyBorder="1" applyAlignment="1">
      <alignment horizontal="right" vertical="center" wrapText="1"/>
    </xf>
    <xf numFmtId="0" fontId="2" fillId="4" borderId="6" xfId="0" applyFont="1" applyFill="1" applyBorder="1" applyAlignment="1">
      <alignment horizontal="right" vertical="center" wrapText="1"/>
    </xf>
    <xf numFmtId="0" fontId="2" fillId="4" borderId="34" xfId="0" applyFont="1" applyFill="1" applyBorder="1" applyAlignment="1">
      <alignment horizontal="right" vertical="center" wrapText="1"/>
    </xf>
    <xf numFmtId="38" fontId="2" fillId="4" borderId="23" xfId="1" applyFont="1" applyFill="1" applyBorder="1" applyAlignment="1">
      <alignment horizontal="right" vertical="center" wrapText="1"/>
    </xf>
    <xf numFmtId="38" fontId="2" fillId="4" borderId="35" xfId="1" applyFont="1" applyFill="1" applyBorder="1" applyAlignment="1">
      <alignment horizontal="right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1"/>
  <sheetViews>
    <sheetView tabSelected="1" zoomScaleNormal="100" workbookViewId="0">
      <selection activeCell="D9" sqref="D9"/>
    </sheetView>
  </sheetViews>
  <sheetFormatPr defaultColWidth="9" defaultRowHeight="21.75" customHeight="1" x14ac:dyDescent="0.2"/>
  <cols>
    <col min="1" max="1" width="2.90625" style="1" customWidth="1"/>
    <col min="2" max="2" width="6.26953125" style="2" customWidth="1"/>
    <col min="3" max="3" width="14" style="4" customWidth="1"/>
    <col min="4" max="4" width="29.90625" style="4" customWidth="1"/>
    <col min="5" max="5" width="15.7265625" style="5" customWidth="1"/>
    <col min="6" max="6" width="25.36328125" style="4" customWidth="1"/>
    <col min="7" max="7" width="9" style="1"/>
    <col min="8" max="8" width="9.453125" style="1" customWidth="1"/>
    <col min="9" max="16384" width="9" style="1"/>
  </cols>
  <sheetData>
    <row r="1" spans="1:9" ht="20.149999999999999" customHeight="1" x14ac:dyDescent="0.2">
      <c r="A1" s="1" t="s">
        <v>1</v>
      </c>
    </row>
    <row r="2" spans="1:9" ht="26.25" customHeight="1" x14ac:dyDescent="0.2"/>
    <row r="3" spans="1:9" ht="26.25" customHeight="1" x14ac:dyDescent="0.2">
      <c r="A3" s="81" t="s">
        <v>8</v>
      </c>
      <c r="B3" s="81"/>
      <c r="C3" s="81"/>
      <c r="D3" s="81"/>
      <c r="E3" s="81"/>
      <c r="F3" s="81"/>
    </row>
    <row r="4" spans="1:9" ht="20.149999999999999" customHeight="1" x14ac:dyDescent="0.2"/>
    <row r="5" spans="1:9" ht="20.149999999999999" customHeight="1" x14ac:dyDescent="0.2">
      <c r="A5" s="1" t="s">
        <v>2</v>
      </c>
      <c r="F5" s="3" t="s">
        <v>7</v>
      </c>
    </row>
    <row r="6" spans="1:9" ht="21.75" customHeight="1" thickBot="1" x14ac:dyDescent="0.25">
      <c r="B6" s="92" t="s">
        <v>4</v>
      </c>
      <c r="C6" s="93"/>
      <c r="D6" s="94"/>
      <c r="E6" s="6" t="s">
        <v>5</v>
      </c>
      <c r="F6" s="16" t="s">
        <v>6</v>
      </c>
      <c r="H6" s="112" t="s">
        <v>20</v>
      </c>
      <c r="I6" s="113"/>
    </row>
    <row r="7" spans="1:9" ht="36.75" customHeight="1" thickTop="1" thickBot="1" x14ac:dyDescent="0.25">
      <c r="B7" s="107" t="s">
        <v>28</v>
      </c>
      <c r="C7" s="110" t="s">
        <v>80</v>
      </c>
      <c r="D7" s="111"/>
      <c r="E7" s="19"/>
      <c r="F7" s="20" t="s">
        <v>44</v>
      </c>
      <c r="H7" s="7" t="s">
        <v>37</v>
      </c>
      <c r="I7" s="7" t="str">
        <f>IF(E7=E12*0.6,"○","×")</f>
        <v>○</v>
      </c>
    </row>
    <row r="8" spans="1:9" ht="20.149999999999999" customHeight="1" x14ac:dyDescent="0.2">
      <c r="B8" s="107"/>
      <c r="C8" s="100" t="s">
        <v>43</v>
      </c>
      <c r="D8" s="21"/>
      <c r="E8" s="22"/>
      <c r="F8" s="23"/>
      <c r="H8" s="13" t="s">
        <v>38</v>
      </c>
      <c r="I8" s="13" t="str">
        <f>IF(E11=E12*0.4,"○","×")</f>
        <v>○</v>
      </c>
    </row>
    <row r="9" spans="1:9" ht="20.149999999999999" customHeight="1" x14ac:dyDescent="0.2">
      <c r="B9" s="107"/>
      <c r="C9" s="101"/>
      <c r="D9" s="24"/>
      <c r="E9" s="22"/>
      <c r="F9" s="25"/>
      <c r="H9" s="33" t="s">
        <v>39</v>
      </c>
      <c r="I9" s="11" t="str">
        <f>IF(E12=E35,"○","×")</f>
        <v>○</v>
      </c>
    </row>
    <row r="10" spans="1:9" ht="20.149999999999999" customHeight="1" thickBot="1" x14ac:dyDescent="0.25">
      <c r="B10" s="108"/>
      <c r="C10" s="101"/>
      <c r="D10" s="26"/>
      <c r="E10" s="27"/>
      <c r="F10" s="28"/>
      <c r="H10" s="66" t="s">
        <v>40</v>
      </c>
      <c r="I10" s="7" t="str">
        <f>IF(E16=E40,"○","×")</f>
        <v>○</v>
      </c>
    </row>
    <row r="11" spans="1:9" ht="20.149999999999999" customHeight="1" thickBot="1" x14ac:dyDescent="0.25">
      <c r="B11" s="108"/>
      <c r="C11" s="102"/>
      <c r="D11" s="29" t="s">
        <v>32</v>
      </c>
      <c r="E11" s="19">
        <f>SUM(E8:E10)</f>
        <v>0</v>
      </c>
      <c r="F11" s="30" t="s">
        <v>45</v>
      </c>
      <c r="H11" s="65" t="s">
        <v>41</v>
      </c>
      <c r="I11" s="12" t="str">
        <f>IF(E17=E41,"○","×")</f>
        <v>○</v>
      </c>
    </row>
    <row r="12" spans="1:9" ht="20.149999999999999" customHeight="1" thickBot="1" x14ac:dyDescent="0.25">
      <c r="B12" s="109"/>
      <c r="C12" s="74" t="s">
        <v>30</v>
      </c>
      <c r="D12" s="75"/>
      <c r="E12" s="19">
        <f>E7+E11</f>
        <v>0</v>
      </c>
      <c r="F12" s="32" t="s">
        <v>46</v>
      </c>
      <c r="H12" s="7" t="s">
        <v>24</v>
      </c>
      <c r="I12" s="7" t="str">
        <f>IF(E28&lt;=E35*0.2,"○","×")</f>
        <v>○</v>
      </c>
    </row>
    <row r="13" spans="1:9" ht="20.149999999999999" customHeight="1" x14ac:dyDescent="0.2">
      <c r="B13" s="82" t="s">
        <v>29</v>
      </c>
      <c r="C13" s="86"/>
      <c r="D13" s="87"/>
      <c r="E13" s="47"/>
      <c r="F13" s="48"/>
      <c r="H13" s="7" t="s">
        <v>25</v>
      </c>
      <c r="I13" s="7" t="str">
        <f>IF(E34&lt;=E35*0.3,"○","×")</f>
        <v>○</v>
      </c>
    </row>
    <row r="14" spans="1:9" ht="20.149999999999999" customHeight="1" x14ac:dyDescent="0.2">
      <c r="B14" s="83"/>
      <c r="C14" s="105"/>
      <c r="D14" s="106"/>
      <c r="E14" s="49"/>
      <c r="F14" s="50"/>
    </row>
    <row r="15" spans="1:9" ht="20.149999999999999" customHeight="1" thickBot="1" x14ac:dyDescent="0.25">
      <c r="B15" s="84"/>
      <c r="C15" s="76"/>
      <c r="D15" s="77"/>
      <c r="E15" s="51"/>
      <c r="F15" s="52"/>
    </row>
    <row r="16" spans="1:9" ht="20.149999999999999" customHeight="1" thickBot="1" x14ac:dyDescent="0.25">
      <c r="B16" s="85"/>
      <c r="C16" s="88" t="s">
        <v>31</v>
      </c>
      <c r="D16" s="89"/>
      <c r="E16" s="53">
        <f>SUM(E13:E15)</f>
        <v>0</v>
      </c>
      <c r="F16" s="54" t="s">
        <v>47</v>
      </c>
    </row>
    <row r="17" spans="1:6" ht="20.149999999999999" customHeight="1" thickTop="1" thickBot="1" x14ac:dyDescent="0.25">
      <c r="B17" s="78" t="s">
        <v>27</v>
      </c>
      <c r="C17" s="79"/>
      <c r="D17" s="80"/>
      <c r="E17" s="64">
        <f>E16+E12</f>
        <v>0</v>
      </c>
      <c r="F17" s="8" t="s">
        <v>19</v>
      </c>
    </row>
    <row r="18" spans="1:6" ht="20.149999999999999" customHeight="1" thickTop="1" x14ac:dyDescent="0.2">
      <c r="F18" s="9"/>
    </row>
    <row r="19" spans="1:6" ht="20.149999999999999" customHeight="1" x14ac:dyDescent="0.2">
      <c r="A19" s="1" t="s">
        <v>3</v>
      </c>
      <c r="F19" s="10" t="s">
        <v>7</v>
      </c>
    </row>
    <row r="20" spans="1:6" ht="20.149999999999999" customHeight="1" thickBot="1" x14ac:dyDescent="0.25">
      <c r="B20" s="92" t="s">
        <v>4</v>
      </c>
      <c r="C20" s="93"/>
      <c r="D20" s="94"/>
      <c r="E20" s="15" t="s">
        <v>5</v>
      </c>
      <c r="F20" s="16" t="s">
        <v>6</v>
      </c>
    </row>
    <row r="21" spans="1:6" ht="20.149999999999999" customHeight="1" thickTop="1" x14ac:dyDescent="0.2">
      <c r="B21" s="90" t="s">
        <v>14</v>
      </c>
      <c r="C21" s="120" t="s">
        <v>15</v>
      </c>
      <c r="D21" s="34"/>
      <c r="E21" s="22"/>
      <c r="F21" s="35"/>
    </row>
    <row r="22" spans="1:6" ht="20.149999999999999" customHeight="1" x14ac:dyDescent="0.2">
      <c r="B22" s="90"/>
      <c r="C22" s="120"/>
      <c r="D22" s="36"/>
      <c r="E22" s="37"/>
      <c r="F22" s="38"/>
    </row>
    <row r="23" spans="1:6" ht="20.149999999999999" customHeight="1" x14ac:dyDescent="0.2">
      <c r="B23" s="90"/>
      <c r="C23" s="120"/>
      <c r="D23" s="36"/>
      <c r="E23" s="37"/>
      <c r="F23" s="38"/>
    </row>
    <row r="24" spans="1:6" ht="20.149999999999999" customHeight="1" x14ac:dyDescent="0.2">
      <c r="B24" s="90"/>
      <c r="C24" s="120"/>
      <c r="D24" s="36"/>
      <c r="E24" s="37"/>
      <c r="F24" s="38"/>
    </row>
    <row r="25" spans="1:6" ht="20.149999999999999" customHeight="1" x14ac:dyDescent="0.2">
      <c r="B25" s="90"/>
      <c r="C25" s="120"/>
      <c r="D25" s="36"/>
      <c r="E25" s="37"/>
      <c r="F25" s="38"/>
    </row>
    <row r="26" spans="1:6" ht="20.149999999999999" customHeight="1" thickBot="1" x14ac:dyDescent="0.25">
      <c r="B26" s="90"/>
      <c r="C26" s="120"/>
      <c r="D26" s="39"/>
      <c r="E26" s="27"/>
      <c r="F26" s="40"/>
    </row>
    <row r="27" spans="1:6" ht="20.149999999999999" customHeight="1" thickBot="1" x14ac:dyDescent="0.25">
      <c r="B27" s="90"/>
      <c r="C27" s="121"/>
      <c r="D27" s="41" t="s">
        <v>33</v>
      </c>
      <c r="E27" s="19">
        <f>SUM(E21:E26)</f>
        <v>0</v>
      </c>
      <c r="F27" s="42"/>
    </row>
    <row r="28" spans="1:6" ht="17.25" customHeight="1" x14ac:dyDescent="0.2">
      <c r="B28" s="90"/>
      <c r="C28" s="114" t="s">
        <v>22</v>
      </c>
      <c r="D28" s="115"/>
      <c r="E28" s="118">
        <f>5000*F29</f>
        <v>0</v>
      </c>
      <c r="F28" s="43" t="s">
        <v>23</v>
      </c>
    </row>
    <row r="29" spans="1:6" ht="30" customHeight="1" thickBot="1" x14ac:dyDescent="0.25">
      <c r="B29" s="90"/>
      <c r="C29" s="116"/>
      <c r="D29" s="117"/>
      <c r="E29" s="119"/>
      <c r="F29" s="44"/>
    </row>
    <row r="30" spans="1:6" ht="20.149999999999999" customHeight="1" x14ac:dyDescent="0.2">
      <c r="B30" s="90"/>
      <c r="C30" s="103" t="s">
        <v>13</v>
      </c>
      <c r="D30" s="45"/>
      <c r="E30" s="22"/>
      <c r="F30" s="23"/>
    </row>
    <row r="31" spans="1:6" ht="20.149999999999999" customHeight="1" x14ac:dyDescent="0.2">
      <c r="B31" s="90"/>
      <c r="C31" s="104"/>
      <c r="D31" s="36"/>
      <c r="E31" s="37"/>
      <c r="F31" s="38"/>
    </row>
    <row r="32" spans="1:6" ht="20.149999999999999" customHeight="1" x14ac:dyDescent="0.2">
      <c r="B32" s="90"/>
      <c r="C32" s="104"/>
      <c r="D32" s="36"/>
      <c r="E32" s="37"/>
      <c r="F32" s="38"/>
    </row>
    <row r="33" spans="1:6" ht="20.149999999999999" customHeight="1" thickBot="1" x14ac:dyDescent="0.25">
      <c r="B33" s="90"/>
      <c r="C33" s="104"/>
      <c r="D33" s="39"/>
      <c r="E33" s="27"/>
      <c r="F33" s="40"/>
    </row>
    <row r="34" spans="1:6" ht="20.149999999999999" customHeight="1" thickBot="1" x14ac:dyDescent="0.25">
      <c r="B34" s="90"/>
      <c r="C34" s="104"/>
      <c r="D34" s="46" t="s">
        <v>34</v>
      </c>
      <c r="E34" s="19">
        <f>SUM(E30:E33)</f>
        <v>0</v>
      </c>
      <c r="F34" s="42" t="s">
        <v>48</v>
      </c>
    </row>
    <row r="35" spans="1:6" ht="20.149999999999999" customHeight="1" thickBot="1" x14ac:dyDescent="0.25">
      <c r="B35" s="91"/>
      <c r="C35" s="74" t="s">
        <v>21</v>
      </c>
      <c r="D35" s="75"/>
      <c r="E35" s="19">
        <f>E27+E28+E34</f>
        <v>0</v>
      </c>
      <c r="F35" s="42" t="s">
        <v>49</v>
      </c>
    </row>
    <row r="36" spans="1:6" ht="20.149999999999999" customHeight="1" x14ac:dyDescent="0.2">
      <c r="B36" s="95" t="s">
        <v>16</v>
      </c>
      <c r="C36" s="97" t="s">
        <v>17</v>
      </c>
      <c r="D36" s="55"/>
      <c r="E36" s="47"/>
      <c r="F36" s="48"/>
    </row>
    <row r="37" spans="1:6" ht="20.149999999999999" customHeight="1" x14ac:dyDescent="0.2">
      <c r="B37" s="96"/>
      <c r="C37" s="98"/>
      <c r="D37" s="56"/>
      <c r="E37" s="51"/>
      <c r="F37" s="57"/>
    </row>
    <row r="38" spans="1:6" ht="20.149999999999999" customHeight="1" x14ac:dyDescent="0.2">
      <c r="B38" s="96"/>
      <c r="C38" s="98"/>
      <c r="D38" s="56"/>
      <c r="E38" s="51"/>
      <c r="F38" s="57"/>
    </row>
    <row r="39" spans="1:6" ht="20.149999999999999" customHeight="1" thickBot="1" x14ac:dyDescent="0.25">
      <c r="B39" s="96"/>
      <c r="C39" s="99"/>
      <c r="D39" s="58"/>
      <c r="E39" s="59"/>
      <c r="F39" s="60"/>
    </row>
    <row r="40" spans="1:6" ht="20.149999999999999" customHeight="1" thickBot="1" x14ac:dyDescent="0.25">
      <c r="B40" s="96"/>
      <c r="C40" s="61"/>
      <c r="D40" s="62" t="s">
        <v>35</v>
      </c>
      <c r="E40" s="63">
        <f>SUM(E36:E39)</f>
        <v>0</v>
      </c>
      <c r="F40" s="60" t="s">
        <v>50</v>
      </c>
    </row>
    <row r="41" spans="1:6" ht="20.149999999999999" customHeight="1" thickTop="1" thickBot="1" x14ac:dyDescent="0.25">
      <c r="B41" s="78" t="s">
        <v>18</v>
      </c>
      <c r="C41" s="79"/>
      <c r="D41" s="80"/>
      <c r="E41" s="64">
        <f>E35+E40</f>
        <v>0</v>
      </c>
      <c r="F41" s="8" t="s">
        <v>36</v>
      </c>
    </row>
    <row r="42" spans="1:6" ht="20.149999999999999" customHeight="1" thickTop="1" x14ac:dyDescent="0.2"/>
    <row r="43" spans="1:6" ht="20.149999999999999" customHeight="1" thickTop="1" x14ac:dyDescent="0.2">
      <c r="A43" s="4" t="s">
        <v>9</v>
      </c>
    </row>
    <row r="44" spans="1:6" ht="20.149999999999999" customHeight="1" x14ac:dyDescent="0.2">
      <c r="B44" s="4" t="s">
        <v>10</v>
      </c>
    </row>
    <row r="45" spans="1:6" ht="20.149999999999999" customHeight="1" x14ac:dyDescent="0.2">
      <c r="B45" s="4" t="s">
        <v>11</v>
      </c>
    </row>
    <row r="46" spans="1:6" ht="20.149999999999999" customHeight="1" x14ac:dyDescent="0.2">
      <c r="B46" s="4" t="s">
        <v>26</v>
      </c>
    </row>
    <row r="47" spans="1:6" ht="18.75" customHeight="1" x14ac:dyDescent="0.2">
      <c r="B47" s="4"/>
    </row>
    <row r="48" spans="1:6" ht="18.75" customHeight="1" x14ac:dyDescent="0.2">
      <c r="B48" s="4"/>
    </row>
    <row r="49" spans="2:2" ht="18.75" customHeight="1" x14ac:dyDescent="0.2">
      <c r="B49" s="4"/>
    </row>
    <row r="50" spans="2:2" ht="18.75" customHeight="1" x14ac:dyDescent="0.2">
      <c r="B50" s="4"/>
    </row>
    <row r="51" spans="2:2" ht="18.75" customHeight="1" x14ac:dyDescent="0.2">
      <c r="B51" s="4"/>
    </row>
    <row r="52" spans="2:2" ht="18.75" customHeight="1" x14ac:dyDescent="0.2">
      <c r="B52" s="4"/>
    </row>
    <row r="53" spans="2:2" ht="18.75" customHeight="1" x14ac:dyDescent="0.2">
      <c r="B53" s="4"/>
    </row>
    <row r="54" spans="2:2" ht="18.75" customHeight="1" x14ac:dyDescent="0.2">
      <c r="B54" s="4"/>
    </row>
    <row r="55" spans="2:2" ht="18.75" customHeight="1" x14ac:dyDescent="0.2">
      <c r="B55" s="4"/>
    </row>
    <row r="56" spans="2:2" ht="18.75" customHeight="1" x14ac:dyDescent="0.2">
      <c r="B56" s="4"/>
    </row>
    <row r="57" spans="2:2" ht="18.75" customHeight="1" x14ac:dyDescent="0.2">
      <c r="B57" s="4"/>
    </row>
    <row r="58" spans="2:2" ht="18.75" customHeight="1" x14ac:dyDescent="0.2">
      <c r="B58" s="4"/>
    </row>
    <row r="59" spans="2:2" ht="18.75" customHeight="1" x14ac:dyDescent="0.2">
      <c r="B59" s="4"/>
    </row>
    <row r="60" spans="2:2" ht="18.75" customHeight="1" x14ac:dyDescent="0.2">
      <c r="B60" s="4"/>
    </row>
    <row r="61" spans="2:2" ht="18.75" customHeight="1" x14ac:dyDescent="0.2">
      <c r="B61" s="4"/>
    </row>
    <row r="62" spans="2:2" ht="18.75" customHeight="1" x14ac:dyDescent="0.2">
      <c r="B62" s="4"/>
    </row>
    <row r="63" spans="2:2" ht="18.75" customHeight="1" x14ac:dyDescent="0.2">
      <c r="B63" s="4"/>
    </row>
    <row r="64" spans="2:2" ht="18.75" customHeight="1" x14ac:dyDescent="0.2">
      <c r="B64" s="4"/>
    </row>
    <row r="65" spans="2:2" ht="18.75" customHeight="1" x14ac:dyDescent="0.2">
      <c r="B65" s="4"/>
    </row>
    <row r="66" spans="2:2" ht="18.75" customHeight="1" x14ac:dyDescent="0.2">
      <c r="B66" s="4"/>
    </row>
    <row r="67" spans="2:2" ht="18.75" customHeight="1" x14ac:dyDescent="0.2">
      <c r="B67" s="4"/>
    </row>
    <row r="68" spans="2:2" ht="18.75" customHeight="1" x14ac:dyDescent="0.2">
      <c r="B68" s="4"/>
    </row>
    <row r="69" spans="2:2" ht="18.75" customHeight="1" x14ac:dyDescent="0.2">
      <c r="B69" s="4"/>
    </row>
    <row r="70" spans="2:2" ht="18.75" customHeight="1" x14ac:dyDescent="0.2">
      <c r="B70" s="4"/>
    </row>
    <row r="71" spans="2:2" ht="18.75" customHeight="1" x14ac:dyDescent="0.2"/>
    <row r="72" spans="2:2" ht="18.75" customHeight="1" x14ac:dyDescent="0.2"/>
    <row r="73" spans="2:2" ht="18.75" customHeight="1" x14ac:dyDescent="0.2"/>
    <row r="74" spans="2:2" ht="18.75" customHeight="1" x14ac:dyDescent="0.2"/>
    <row r="75" spans="2:2" ht="18.75" customHeight="1" x14ac:dyDescent="0.2"/>
    <row r="76" spans="2:2" ht="18.75" customHeight="1" x14ac:dyDescent="0.2"/>
    <row r="77" spans="2:2" ht="18.75" customHeight="1" x14ac:dyDescent="0.2"/>
    <row r="78" spans="2:2" ht="18.75" customHeight="1" x14ac:dyDescent="0.2"/>
    <row r="79" spans="2:2" ht="18.75" customHeight="1" x14ac:dyDescent="0.2"/>
    <row r="80" spans="2:2" ht="18.75" customHeight="1" x14ac:dyDescent="0.2"/>
    <row r="81" ht="18.75" customHeight="1" x14ac:dyDescent="0.2"/>
    <row r="82" ht="18.75" customHeight="1" x14ac:dyDescent="0.2"/>
    <row r="83" ht="18.75" customHeight="1" x14ac:dyDescent="0.2"/>
    <row r="84" ht="18.75" customHeight="1" x14ac:dyDescent="0.2"/>
    <row r="85" ht="18.75" customHeight="1" x14ac:dyDescent="0.2"/>
    <row r="86" ht="18.75" customHeight="1" x14ac:dyDescent="0.2"/>
    <row r="87" ht="18.75" customHeight="1" x14ac:dyDescent="0.2"/>
    <row r="88" ht="18.75" customHeight="1" x14ac:dyDescent="0.2"/>
    <row r="89" ht="18.75" customHeight="1" x14ac:dyDescent="0.2"/>
    <row r="90" ht="18.75" customHeight="1" x14ac:dyDescent="0.2"/>
    <row r="91" ht="18.75" customHeight="1" x14ac:dyDescent="0.2"/>
    <row r="92" ht="18.75" customHeight="1" x14ac:dyDescent="0.2"/>
    <row r="93" ht="18.75" customHeight="1" x14ac:dyDescent="0.2"/>
    <row r="94" ht="18.75" customHeight="1" x14ac:dyDescent="0.2"/>
    <row r="95" ht="18.75" customHeight="1" x14ac:dyDescent="0.2"/>
    <row r="96" ht="18.75" customHeight="1" x14ac:dyDescent="0.2"/>
    <row r="97" ht="18.75" customHeight="1" x14ac:dyDescent="0.2"/>
    <row r="98" ht="18.75" customHeight="1" x14ac:dyDescent="0.2"/>
    <row r="99" ht="18.75" customHeight="1" x14ac:dyDescent="0.2"/>
    <row r="100" ht="18.75" customHeight="1" x14ac:dyDescent="0.2"/>
    <row r="101" ht="18.75" customHeight="1" x14ac:dyDescent="0.2"/>
    <row r="102" ht="18.75" customHeight="1" x14ac:dyDescent="0.2"/>
    <row r="103" ht="18.75" customHeight="1" x14ac:dyDescent="0.2"/>
    <row r="104" ht="18.75" customHeight="1" x14ac:dyDescent="0.2"/>
    <row r="105" ht="18.75" customHeight="1" x14ac:dyDescent="0.2"/>
    <row r="106" ht="18.75" customHeight="1" x14ac:dyDescent="0.2"/>
    <row r="107" ht="18.75" customHeight="1" x14ac:dyDescent="0.2"/>
    <row r="108" ht="18.75" customHeight="1" x14ac:dyDescent="0.2"/>
    <row r="109" ht="18.75" customHeight="1" x14ac:dyDescent="0.2"/>
    <row r="110" ht="18.75" customHeight="1" x14ac:dyDescent="0.2"/>
    <row r="111" ht="18.75" customHeight="1" x14ac:dyDescent="0.2"/>
    <row r="112" ht="18.75" customHeight="1" x14ac:dyDescent="0.2"/>
    <row r="113" ht="18.75" customHeight="1" x14ac:dyDescent="0.2"/>
    <row r="114" ht="18.75" customHeight="1" x14ac:dyDescent="0.2"/>
    <row r="115" ht="18.75" customHeight="1" x14ac:dyDescent="0.2"/>
    <row r="116" ht="18.75" customHeight="1" x14ac:dyDescent="0.2"/>
    <row r="117" ht="18.75" customHeight="1" x14ac:dyDescent="0.2"/>
    <row r="118" ht="18.75" customHeight="1" x14ac:dyDescent="0.2"/>
    <row r="119" ht="18.75" customHeight="1" x14ac:dyDescent="0.2"/>
    <row r="120" ht="18.75" customHeight="1" x14ac:dyDescent="0.2"/>
    <row r="121" ht="18.75" customHeight="1" x14ac:dyDescent="0.2"/>
  </sheetData>
  <mergeCells count="23">
    <mergeCell ref="C7:D7"/>
    <mergeCell ref="C12:D12"/>
    <mergeCell ref="H6:I6"/>
    <mergeCell ref="C28:D29"/>
    <mergeCell ref="E28:E29"/>
    <mergeCell ref="C21:C27"/>
    <mergeCell ref="B20:D20"/>
    <mergeCell ref="C35:D35"/>
    <mergeCell ref="C15:D15"/>
    <mergeCell ref="B41:D41"/>
    <mergeCell ref="A3:F3"/>
    <mergeCell ref="B13:B16"/>
    <mergeCell ref="C13:D13"/>
    <mergeCell ref="C16:D16"/>
    <mergeCell ref="B17:D17"/>
    <mergeCell ref="B21:B35"/>
    <mergeCell ref="B6:D6"/>
    <mergeCell ref="B36:B40"/>
    <mergeCell ref="C36:C39"/>
    <mergeCell ref="C8:C11"/>
    <mergeCell ref="C30:C34"/>
    <mergeCell ref="C14:D14"/>
    <mergeCell ref="B7:B12"/>
  </mergeCells>
  <phoneticPr fontId="1"/>
  <pageMargins left="0.7" right="0.7" top="0.75" bottom="0.75" header="0.3" footer="0.3"/>
  <pageSetup paperSize="9" scale="9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I122"/>
  <sheetViews>
    <sheetView tabSelected="1" topLeftCell="A28" zoomScaleNormal="100" workbookViewId="0">
      <selection activeCell="D9" sqref="D9"/>
    </sheetView>
  </sheetViews>
  <sheetFormatPr defaultColWidth="9" defaultRowHeight="21.75" customHeight="1" x14ac:dyDescent="0.2"/>
  <cols>
    <col min="1" max="1" width="2.90625" style="1" customWidth="1"/>
    <col min="2" max="2" width="6.26953125" style="2" customWidth="1"/>
    <col min="3" max="3" width="14" style="4" customWidth="1"/>
    <col min="4" max="4" width="29.90625" style="4" customWidth="1"/>
    <col min="5" max="5" width="15.7265625" style="5" customWidth="1"/>
    <col min="6" max="6" width="25.36328125" style="4" customWidth="1"/>
    <col min="7" max="7" width="9" style="1"/>
    <col min="8" max="8" width="9.453125" style="1" customWidth="1"/>
    <col min="9" max="16384" width="9" style="1"/>
  </cols>
  <sheetData>
    <row r="1" spans="1:9" ht="20.149999999999999" customHeight="1" x14ac:dyDescent="0.2">
      <c r="A1" s="1" t="s">
        <v>1</v>
      </c>
    </row>
    <row r="2" spans="1:9" ht="26.25" customHeight="1" x14ac:dyDescent="0.2">
      <c r="A2" s="122" t="s">
        <v>73</v>
      </c>
      <c r="B2" s="122"/>
      <c r="C2" s="122"/>
      <c r="D2" s="122"/>
      <c r="E2" s="122"/>
      <c r="F2" s="122"/>
    </row>
    <row r="3" spans="1:9" ht="26.25" customHeight="1" x14ac:dyDescent="0.2">
      <c r="A3" s="81" t="s">
        <v>8</v>
      </c>
      <c r="B3" s="81"/>
      <c r="C3" s="81"/>
      <c r="D3" s="81"/>
      <c r="E3" s="81"/>
      <c r="F3" s="81"/>
    </row>
    <row r="4" spans="1:9" ht="20.149999999999999" customHeight="1" x14ac:dyDescent="0.2"/>
    <row r="5" spans="1:9" ht="20.149999999999999" customHeight="1" x14ac:dyDescent="0.2">
      <c r="A5" s="1" t="s">
        <v>2</v>
      </c>
      <c r="F5" s="3" t="s">
        <v>7</v>
      </c>
    </row>
    <row r="6" spans="1:9" ht="21.75" customHeight="1" thickBot="1" x14ac:dyDescent="0.25">
      <c r="B6" s="92" t="s">
        <v>4</v>
      </c>
      <c r="C6" s="93"/>
      <c r="D6" s="94"/>
      <c r="E6" s="6" t="s">
        <v>5</v>
      </c>
      <c r="F6" s="16" t="s">
        <v>6</v>
      </c>
      <c r="H6" s="112" t="s">
        <v>20</v>
      </c>
      <c r="I6" s="113"/>
    </row>
    <row r="7" spans="1:9" ht="36.75" customHeight="1" thickTop="1" thickBot="1" x14ac:dyDescent="0.25">
      <c r="B7" s="107" t="s">
        <v>28</v>
      </c>
      <c r="C7" s="110" t="s">
        <v>80</v>
      </c>
      <c r="D7" s="111"/>
      <c r="E7" s="19">
        <v>300000</v>
      </c>
      <c r="F7" s="20" t="s">
        <v>44</v>
      </c>
      <c r="H7" s="14" t="s">
        <v>37</v>
      </c>
      <c r="I7" s="14" t="str">
        <f>IF(E7=E12*0.6,"○","×")</f>
        <v>○</v>
      </c>
    </row>
    <row r="8" spans="1:9" ht="20.149999999999999" customHeight="1" x14ac:dyDescent="0.2">
      <c r="B8" s="107"/>
      <c r="C8" s="100" t="s">
        <v>43</v>
      </c>
      <c r="D8" s="21" t="s">
        <v>74</v>
      </c>
      <c r="E8" s="22">
        <v>100000</v>
      </c>
      <c r="F8" s="23"/>
      <c r="H8" s="14" t="s">
        <v>38</v>
      </c>
      <c r="I8" s="14" t="str">
        <f>IF(E11=E12*0.4,"○","×")</f>
        <v>○</v>
      </c>
    </row>
    <row r="9" spans="1:9" ht="20.149999999999999" customHeight="1" x14ac:dyDescent="0.2">
      <c r="B9" s="107"/>
      <c r="C9" s="101"/>
      <c r="D9" s="39" t="s">
        <v>69</v>
      </c>
      <c r="E9" s="22">
        <v>70000</v>
      </c>
      <c r="F9" s="25"/>
      <c r="H9" s="33" t="s">
        <v>39</v>
      </c>
      <c r="I9" s="14" t="str">
        <f>IF(E12=E36,"○","×")</f>
        <v>○</v>
      </c>
    </row>
    <row r="10" spans="1:9" ht="20.149999999999999" customHeight="1" thickBot="1" x14ac:dyDescent="0.25">
      <c r="B10" s="108"/>
      <c r="C10" s="101"/>
      <c r="D10" s="26" t="s">
        <v>54</v>
      </c>
      <c r="E10" s="27">
        <v>30000</v>
      </c>
      <c r="F10" s="28"/>
      <c r="H10" s="66" t="s">
        <v>40</v>
      </c>
      <c r="I10" s="14" t="str">
        <f>IF(E17=E41,"○","×")</f>
        <v>○</v>
      </c>
    </row>
    <row r="11" spans="1:9" ht="20.149999999999999" customHeight="1" thickBot="1" x14ac:dyDescent="0.25">
      <c r="B11" s="108"/>
      <c r="C11" s="102"/>
      <c r="D11" s="68" t="s">
        <v>32</v>
      </c>
      <c r="E11" s="19">
        <f>SUM(E8:E10)</f>
        <v>200000</v>
      </c>
      <c r="F11" s="30" t="s">
        <v>45</v>
      </c>
      <c r="H11" s="65" t="s">
        <v>41</v>
      </c>
      <c r="I11" s="14" t="str">
        <f>IF(E18=E42,"○","×")</f>
        <v>○</v>
      </c>
    </row>
    <row r="12" spans="1:9" ht="20.149999999999999" customHeight="1" thickBot="1" x14ac:dyDescent="0.25">
      <c r="B12" s="109"/>
      <c r="C12" s="74" t="s">
        <v>30</v>
      </c>
      <c r="D12" s="75"/>
      <c r="E12" s="19">
        <f>E7+E11</f>
        <v>500000</v>
      </c>
      <c r="F12" s="32" t="s">
        <v>46</v>
      </c>
      <c r="H12" s="14" t="s">
        <v>24</v>
      </c>
      <c r="I12" s="14" t="str">
        <f>IF(E29&lt;=E36*0.2,"○","×")</f>
        <v>○</v>
      </c>
    </row>
    <row r="13" spans="1:9" ht="19.5" customHeight="1" x14ac:dyDescent="0.2">
      <c r="B13" s="82" t="s">
        <v>29</v>
      </c>
      <c r="C13" s="86" t="s">
        <v>75</v>
      </c>
      <c r="D13" s="87"/>
      <c r="E13" s="47">
        <v>216000</v>
      </c>
      <c r="F13" s="71" t="s">
        <v>68</v>
      </c>
      <c r="H13" s="14" t="s">
        <v>25</v>
      </c>
      <c r="I13" s="14" t="str">
        <f>IF(E35&lt;=E36*0.3,"○","×")</f>
        <v>○</v>
      </c>
    </row>
    <row r="14" spans="1:9" ht="20.149999999999999" customHeight="1" x14ac:dyDescent="0.2">
      <c r="B14" s="83"/>
      <c r="C14" s="105" t="s">
        <v>76</v>
      </c>
      <c r="D14" s="106"/>
      <c r="E14" s="49">
        <v>120000</v>
      </c>
      <c r="F14" s="72" t="s">
        <v>67</v>
      </c>
    </row>
    <row r="15" spans="1:9" ht="20.149999999999999" customHeight="1" x14ac:dyDescent="0.2">
      <c r="B15" s="83"/>
      <c r="C15" s="105" t="s">
        <v>69</v>
      </c>
      <c r="D15" s="106"/>
      <c r="E15" s="51">
        <v>100000</v>
      </c>
      <c r="F15" s="52"/>
    </row>
    <row r="16" spans="1:9" ht="20.149999999999999" customHeight="1" thickBot="1" x14ac:dyDescent="0.25">
      <c r="B16" s="84"/>
      <c r="C16" s="123" t="s">
        <v>54</v>
      </c>
      <c r="D16" s="124"/>
      <c r="E16" s="51">
        <v>44000</v>
      </c>
      <c r="F16" s="52"/>
    </row>
    <row r="17" spans="1:6" ht="20.149999999999999" customHeight="1" thickBot="1" x14ac:dyDescent="0.25">
      <c r="B17" s="85"/>
      <c r="C17" s="88" t="s">
        <v>31</v>
      </c>
      <c r="D17" s="89"/>
      <c r="E17" s="53">
        <f>SUM(E13:E16)</f>
        <v>480000</v>
      </c>
      <c r="F17" s="54" t="s">
        <v>47</v>
      </c>
    </row>
    <row r="18" spans="1:6" ht="20.149999999999999" customHeight="1" thickTop="1" thickBot="1" x14ac:dyDescent="0.25">
      <c r="B18" s="78" t="s">
        <v>27</v>
      </c>
      <c r="C18" s="79"/>
      <c r="D18" s="80"/>
      <c r="E18" s="64">
        <f>E17+E12</f>
        <v>980000</v>
      </c>
      <c r="F18" s="8" t="s">
        <v>19</v>
      </c>
    </row>
    <row r="19" spans="1:6" ht="20.149999999999999" customHeight="1" thickTop="1" x14ac:dyDescent="0.2">
      <c r="F19" s="9"/>
    </row>
    <row r="20" spans="1:6" ht="20.149999999999999" customHeight="1" x14ac:dyDescent="0.2">
      <c r="A20" s="1" t="s">
        <v>3</v>
      </c>
      <c r="F20" s="10" t="s">
        <v>7</v>
      </c>
    </row>
    <row r="21" spans="1:6" ht="20.149999999999999" customHeight="1" thickBot="1" x14ac:dyDescent="0.25">
      <c r="B21" s="92" t="s">
        <v>4</v>
      </c>
      <c r="C21" s="93"/>
      <c r="D21" s="94"/>
      <c r="E21" s="15" t="s">
        <v>5</v>
      </c>
      <c r="F21" s="16" t="s">
        <v>6</v>
      </c>
    </row>
    <row r="22" spans="1:6" ht="20.149999999999999" customHeight="1" thickTop="1" x14ac:dyDescent="0.2">
      <c r="B22" s="90" t="s">
        <v>14</v>
      </c>
      <c r="C22" s="120" t="s">
        <v>15</v>
      </c>
      <c r="D22" s="34" t="s">
        <v>55</v>
      </c>
      <c r="E22" s="22">
        <v>96000</v>
      </c>
      <c r="F22" s="70" t="s">
        <v>65</v>
      </c>
    </row>
    <row r="23" spans="1:6" ht="20.149999999999999" customHeight="1" x14ac:dyDescent="0.2">
      <c r="B23" s="90"/>
      <c r="C23" s="120"/>
      <c r="D23" s="36" t="s">
        <v>56</v>
      </c>
      <c r="E23" s="37">
        <v>50000</v>
      </c>
      <c r="F23" s="38"/>
    </row>
    <row r="24" spans="1:6" ht="26.25" customHeight="1" x14ac:dyDescent="0.2">
      <c r="B24" s="90"/>
      <c r="C24" s="120"/>
      <c r="D24" s="36" t="s">
        <v>62</v>
      </c>
      <c r="E24" s="37">
        <v>42000</v>
      </c>
      <c r="F24" s="69" t="s">
        <v>60</v>
      </c>
    </row>
    <row r="25" spans="1:6" ht="20.149999999999999" customHeight="1" x14ac:dyDescent="0.2">
      <c r="B25" s="90"/>
      <c r="C25" s="120"/>
      <c r="D25" s="36" t="s">
        <v>63</v>
      </c>
      <c r="E25" s="37">
        <v>42000</v>
      </c>
      <c r="F25" s="38" t="s">
        <v>64</v>
      </c>
    </row>
    <row r="26" spans="1:6" ht="20.149999999999999" customHeight="1" x14ac:dyDescent="0.2">
      <c r="B26" s="90"/>
      <c r="C26" s="120"/>
      <c r="D26" s="36" t="s">
        <v>70</v>
      </c>
      <c r="E26" s="37">
        <v>20000</v>
      </c>
      <c r="F26" s="38"/>
    </row>
    <row r="27" spans="1:6" ht="20.149999999999999" customHeight="1" thickBot="1" x14ac:dyDescent="0.25">
      <c r="B27" s="90"/>
      <c r="C27" s="120"/>
      <c r="D27" s="39"/>
      <c r="E27" s="27"/>
      <c r="F27" s="40"/>
    </row>
    <row r="28" spans="1:6" ht="20.149999999999999" customHeight="1" thickBot="1" x14ac:dyDescent="0.25">
      <c r="B28" s="90"/>
      <c r="C28" s="121"/>
      <c r="D28" s="67" t="s">
        <v>33</v>
      </c>
      <c r="E28" s="19">
        <f>SUM(E22:E27)</f>
        <v>250000</v>
      </c>
      <c r="F28" s="42"/>
    </row>
    <row r="29" spans="1:6" ht="17.25" customHeight="1" x14ac:dyDescent="0.2">
      <c r="B29" s="90"/>
      <c r="C29" s="114" t="s">
        <v>22</v>
      </c>
      <c r="D29" s="115"/>
      <c r="E29" s="118">
        <f>5000*F30</f>
        <v>100000</v>
      </c>
      <c r="F29" s="43" t="s">
        <v>23</v>
      </c>
    </row>
    <row r="30" spans="1:6" ht="30" customHeight="1" thickBot="1" x14ac:dyDescent="0.25">
      <c r="B30" s="90"/>
      <c r="C30" s="116"/>
      <c r="D30" s="117"/>
      <c r="E30" s="119"/>
      <c r="F30" s="44">
        <v>20</v>
      </c>
    </row>
    <row r="31" spans="1:6" ht="27" customHeight="1" x14ac:dyDescent="0.2">
      <c r="B31" s="90"/>
      <c r="C31" s="103" t="s">
        <v>13</v>
      </c>
      <c r="D31" s="45" t="s">
        <v>57</v>
      </c>
      <c r="E31" s="22">
        <v>12500</v>
      </c>
      <c r="F31" s="69" t="s">
        <v>79</v>
      </c>
    </row>
    <row r="32" spans="1:6" ht="27" customHeight="1" x14ac:dyDescent="0.2">
      <c r="B32" s="90"/>
      <c r="C32" s="104"/>
      <c r="D32" s="36" t="s">
        <v>58</v>
      </c>
      <c r="E32" s="37">
        <v>75000</v>
      </c>
      <c r="F32" s="69" t="s">
        <v>77</v>
      </c>
    </row>
    <row r="33" spans="1:6" ht="27" customHeight="1" x14ac:dyDescent="0.2">
      <c r="B33" s="90"/>
      <c r="C33" s="104"/>
      <c r="D33" s="36" t="s">
        <v>59</v>
      </c>
      <c r="E33" s="37">
        <v>62500</v>
      </c>
      <c r="F33" s="69" t="s">
        <v>78</v>
      </c>
    </row>
    <row r="34" spans="1:6" ht="20.149999999999999" customHeight="1" thickBot="1" x14ac:dyDescent="0.25">
      <c r="B34" s="90"/>
      <c r="C34" s="104"/>
      <c r="D34" s="39"/>
      <c r="E34" s="27"/>
      <c r="F34" s="40"/>
    </row>
    <row r="35" spans="1:6" ht="20.149999999999999" customHeight="1" thickBot="1" x14ac:dyDescent="0.25">
      <c r="B35" s="90"/>
      <c r="C35" s="104"/>
      <c r="D35" s="46" t="s">
        <v>34</v>
      </c>
      <c r="E35" s="19">
        <f>SUM(E31:E34)</f>
        <v>150000</v>
      </c>
      <c r="F35" s="42" t="s">
        <v>48</v>
      </c>
    </row>
    <row r="36" spans="1:6" ht="20.149999999999999" customHeight="1" thickBot="1" x14ac:dyDescent="0.25">
      <c r="B36" s="91"/>
      <c r="C36" s="74" t="s">
        <v>21</v>
      </c>
      <c r="D36" s="75"/>
      <c r="E36" s="19">
        <f>E28+E29+E35</f>
        <v>500000</v>
      </c>
      <c r="F36" s="42" t="s">
        <v>49</v>
      </c>
    </row>
    <row r="37" spans="1:6" ht="20.149999999999999" customHeight="1" x14ac:dyDescent="0.2">
      <c r="B37" s="95" t="s">
        <v>16</v>
      </c>
      <c r="C37" s="97" t="s">
        <v>0</v>
      </c>
      <c r="D37" s="55" t="s">
        <v>61</v>
      </c>
      <c r="E37" s="47">
        <v>480000</v>
      </c>
      <c r="F37" s="48" t="s">
        <v>66</v>
      </c>
    </row>
    <row r="38" spans="1:6" ht="21.75" customHeight="1" x14ac:dyDescent="0.2">
      <c r="B38" s="96"/>
      <c r="C38" s="98"/>
      <c r="D38" s="73"/>
      <c r="E38" s="51"/>
      <c r="F38" s="57"/>
    </row>
    <row r="39" spans="1:6" ht="20.149999999999999" customHeight="1" x14ac:dyDescent="0.2">
      <c r="B39" s="96"/>
      <c r="C39" s="98"/>
      <c r="D39" s="56"/>
      <c r="E39" s="51"/>
      <c r="F39" s="50"/>
    </row>
    <row r="40" spans="1:6" ht="20.149999999999999" customHeight="1" thickBot="1" x14ac:dyDescent="0.25">
      <c r="B40" s="96"/>
      <c r="C40" s="99"/>
      <c r="D40" s="58"/>
      <c r="E40" s="59"/>
      <c r="F40" s="54"/>
    </row>
    <row r="41" spans="1:6" ht="20.149999999999999" customHeight="1" thickBot="1" x14ac:dyDescent="0.25">
      <c r="B41" s="96"/>
      <c r="C41" s="61"/>
      <c r="D41" s="62" t="s">
        <v>35</v>
      </c>
      <c r="E41" s="63">
        <f>SUM(E37:E40)</f>
        <v>480000</v>
      </c>
      <c r="F41" s="60" t="s">
        <v>50</v>
      </c>
    </row>
    <row r="42" spans="1:6" ht="20.149999999999999" customHeight="1" thickTop="1" thickBot="1" x14ac:dyDescent="0.25">
      <c r="B42" s="78" t="s">
        <v>18</v>
      </c>
      <c r="C42" s="79"/>
      <c r="D42" s="80"/>
      <c r="E42" s="64">
        <f>E36+E41</f>
        <v>980000</v>
      </c>
      <c r="F42" s="8" t="s">
        <v>36</v>
      </c>
    </row>
    <row r="43" spans="1:6" ht="20.149999999999999" customHeight="1" thickTop="1" x14ac:dyDescent="0.2"/>
    <row r="44" spans="1:6" ht="20.149999999999999" customHeight="1" x14ac:dyDescent="0.2">
      <c r="A44" s="4" t="s">
        <v>9</v>
      </c>
    </row>
    <row r="45" spans="1:6" ht="20.149999999999999" customHeight="1" x14ac:dyDescent="0.2">
      <c r="B45" s="4" t="s">
        <v>10</v>
      </c>
    </row>
    <row r="46" spans="1:6" ht="20.149999999999999" customHeight="1" x14ac:dyDescent="0.2">
      <c r="B46" s="4" t="s">
        <v>11</v>
      </c>
    </row>
    <row r="47" spans="1:6" ht="20.149999999999999" customHeight="1" x14ac:dyDescent="0.2">
      <c r="B47" s="4" t="s">
        <v>26</v>
      </c>
    </row>
    <row r="48" spans="1:6" ht="18.75" customHeight="1" x14ac:dyDescent="0.2">
      <c r="B48" s="4"/>
    </row>
    <row r="49" spans="2:2" ht="18.75" customHeight="1" x14ac:dyDescent="0.2">
      <c r="B49" s="4"/>
    </row>
    <row r="50" spans="2:2" ht="18.75" customHeight="1" x14ac:dyDescent="0.2">
      <c r="B50" s="4"/>
    </row>
    <row r="51" spans="2:2" ht="18.75" customHeight="1" x14ac:dyDescent="0.2">
      <c r="B51" s="4"/>
    </row>
    <row r="52" spans="2:2" ht="18.75" customHeight="1" x14ac:dyDescent="0.2">
      <c r="B52" s="4"/>
    </row>
    <row r="53" spans="2:2" ht="18.75" customHeight="1" x14ac:dyDescent="0.2">
      <c r="B53" s="4"/>
    </row>
    <row r="54" spans="2:2" ht="18.75" customHeight="1" x14ac:dyDescent="0.2">
      <c r="B54" s="4"/>
    </row>
    <row r="55" spans="2:2" ht="18.75" customHeight="1" x14ac:dyDescent="0.2">
      <c r="B55" s="4"/>
    </row>
    <row r="56" spans="2:2" ht="18.75" customHeight="1" x14ac:dyDescent="0.2">
      <c r="B56" s="4"/>
    </row>
    <row r="57" spans="2:2" ht="18.75" customHeight="1" x14ac:dyDescent="0.2">
      <c r="B57" s="4"/>
    </row>
    <row r="58" spans="2:2" ht="18.75" customHeight="1" x14ac:dyDescent="0.2">
      <c r="B58" s="4"/>
    </row>
    <row r="59" spans="2:2" ht="18.75" customHeight="1" x14ac:dyDescent="0.2">
      <c r="B59" s="4"/>
    </row>
    <row r="60" spans="2:2" ht="18.75" customHeight="1" x14ac:dyDescent="0.2">
      <c r="B60" s="4"/>
    </row>
    <row r="61" spans="2:2" ht="18.75" customHeight="1" x14ac:dyDescent="0.2">
      <c r="B61" s="4"/>
    </row>
    <row r="62" spans="2:2" ht="18.75" customHeight="1" x14ac:dyDescent="0.2">
      <c r="B62" s="4"/>
    </row>
    <row r="63" spans="2:2" ht="18.75" customHeight="1" x14ac:dyDescent="0.2">
      <c r="B63" s="4"/>
    </row>
    <row r="64" spans="2:2" ht="18.75" customHeight="1" x14ac:dyDescent="0.2">
      <c r="B64" s="4"/>
    </row>
    <row r="65" spans="2:2" ht="18.75" customHeight="1" x14ac:dyDescent="0.2">
      <c r="B65" s="4"/>
    </row>
    <row r="66" spans="2:2" ht="18.75" customHeight="1" x14ac:dyDescent="0.2">
      <c r="B66" s="4"/>
    </row>
    <row r="67" spans="2:2" ht="18.75" customHeight="1" x14ac:dyDescent="0.2">
      <c r="B67" s="4"/>
    </row>
    <row r="68" spans="2:2" ht="18.75" customHeight="1" x14ac:dyDescent="0.2">
      <c r="B68" s="4"/>
    </row>
    <row r="69" spans="2:2" ht="18.75" customHeight="1" x14ac:dyDescent="0.2">
      <c r="B69" s="4"/>
    </row>
    <row r="70" spans="2:2" ht="18.75" customHeight="1" x14ac:dyDescent="0.2">
      <c r="B70" s="4"/>
    </row>
    <row r="71" spans="2:2" ht="18.75" customHeight="1" x14ac:dyDescent="0.2">
      <c r="B71" s="4"/>
    </row>
    <row r="72" spans="2:2" ht="18.75" customHeight="1" x14ac:dyDescent="0.2"/>
    <row r="73" spans="2:2" ht="18.75" customHeight="1" x14ac:dyDescent="0.2"/>
    <row r="74" spans="2:2" ht="18.75" customHeight="1" x14ac:dyDescent="0.2"/>
    <row r="75" spans="2:2" ht="18.75" customHeight="1" x14ac:dyDescent="0.2"/>
    <row r="76" spans="2:2" ht="18.75" customHeight="1" x14ac:dyDescent="0.2"/>
    <row r="77" spans="2:2" ht="18.75" customHeight="1" x14ac:dyDescent="0.2"/>
    <row r="78" spans="2:2" ht="18.75" customHeight="1" x14ac:dyDescent="0.2"/>
    <row r="79" spans="2:2" ht="18.75" customHeight="1" x14ac:dyDescent="0.2"/>
    <row r="80" spans="2:2" ht="18.75" customHeight="1" x14ac:dyDescent="0.2"/>
    <row r="81" ht="18.75" customHeight="1" x14ac:dyDescent="0.2"/>
    <row r="82" ht="18.75" customHeight="1" x14ac:dyDescent="0.2"/>
    <row r="83" ht="18.75" customHeight="1" x14ac:dyDescent="0.2"/>
    <row r="84" ht="18.75" customHeight="1" x14ac:dyDescent="0.2"/>
    <row r="85" ht="18.75" customHeight="1" x14ac:dyDescent="0.2"/>
    <row r="86" ht="18.75" customHeight="1" x14ac:dyDescent="0.2"/>
    <row r="87" ht="18.75" customHeight="1" x14ac:dyDescent="0.2"/>
    <row r="88" ht="18.75" customHeight="1" x14ac:dyDescent="0.2"/>
    <row r="89" ht="18.75" customHeight="1" x14ac:dyDescent="0.2"/>
    <row r="90" ht="18.75" customHeight="1" x14ac:dyDescent="0.2"/>
    <row r="91" ht="18.75" customHeight="1" x14ac:dyDescent="0.2"/>
    <row r="92" ht="18.75" customHeight="1" x14ac:dyDescent="0.2"/>
    <row r="93" ht="18.75" customHeight="1" x14ac:dyDescent="0.2"/>
    <row r="94" ht="18.75" customHeight="1" x14ac:dyDescent="0.2"/>
    <row r="95" ht="18.75" customHeight="1" x14ac:dyDescent="0.2"/>
    <row r="96" ht="18.75" customHeight="1" x14ac:dyDescent="0.2"/>
    <row r="97" ht="18.75" customHeight="1" x14ac:dyDescent="0.2"/>
    <row r="98" ht="18.75" customHeight="1" x14ac:dyDescent="0.2"/>
    <row r="99" ht="18.75" customHeight="1" x14ac:dyDescent="0.2"/>
    <row r="100" ht="18.75" customHeight="1" x14ac:dyDescent="0.2"/>
    <row r="101" ht="18.75" customHeight="1" x14ac:dyDescent="0.2"/>
    <row r="102" ht="18.75" customHeight="1" x14ac:dyDescent="0.2"/>
    <row r="103" ht="18.75" customHeight="1" x14ac:dyDescent="0.2"/>
    <row r="104" ht="18.75" customHeight="1" x14ac:dyDescent="0.2"/>
    <row r="105" ht="18.75" customHeight="1" x14ac:dyDescent="0.2"/>
    <row r="106" ht="18.75" customHeight="1" x14ac:dyDescent="0.2"/>
    <row r="107" ht="18.75" customHeight="1" x14ac:dyDescent="0.2"/>
    <row r="108" ht="18.75" customHeight="1" x14ac:dyDescent="0.2"/>
    <row r="109" ht="18.75" customHeight="1" x14ac:dyDescent="0.2"/>
    <row r="110" ht="18.75" customHeight="1" x14ac:dyDescent="0.2"/>
    <row r="111" ht="18.75" customHeight="1" x14ac:dyDescent="0.2"/>
    <row r="112" ht="18.75" customHeight="1" x14ac:dyDescent="0.2"/>
    <row r="113" ht="18.75" customHeight="1" x14ac:dyDescent="0.2"/>
    <row r="114" ht="18.75" customHeight="1" x14ac:dyDescent="0.2"/>
    <row r="115" ht="18.75" customHeight="1" x14ac:dyDescent="0.2"/>
    <row r="116" ht="18.75" customHeight="1" x14ac:dyDescent="0.2"/>
    <row r="117" ht="18.75" customHeight="1" x14ac:dyDescent="0.2"/>
    <row r="118" ht="18.75" customHeight="1" x14ac:dyDescent="0.2"/>
    <row r="119" ht="18.75" customHeight="1" x14ac:dyDescent="0.2"/>
    <row r="120" ht="18.75" customHeight="1" x14ac:dyDescent="0.2"/>
    <row r="121" ht="18.75" customHeight="1" x14ac:dyDescent="0.2"/>
    <row r="122" ht="18.75" customHeight="1" x14ac:dyDescent="0.2"/>
  </sheetData>
  <mergeCells count="25">
    <mergeCell ref="B37:B41"/>
    <mergeCell ref="C37:C40"/>
    <mergeCell ref="B42:D42"/>
    <mergeCell ref="B21:D21"/>
    <mergeCell ref="B22:B36"/>
    <mergeCell ref="C22:C28"/>
    <mergeCell ref="C29:D30"/>
    <mergeCell ref="E29:E30"/>
    <mergeCell ref="C31:C35"/>
    <mergeCell ref="C36:D36"/>
    <mergeCell ref="B13:B17"/>
    <mergeCell ref="C13:D13"/>
    <mergeCell ref="C14:D14"/>
    <mergeCell ref="C16:D16"/>
    <mergeCell ref="C17:D17"/>
    <mergeCell ref="B18:D18"/>
    <mergeCell ref="C15:D15"/>
    <mergeCell ref="A2:F2"/>
    <mergeCell ref="A3:F3"/>
    <mergeCell ref="B6:D6"/>
    <mergeCell ref="H6:I6"/>
    <mergeCell ref="B7:B12"/>
    <mergeCell ref="C7:D7"/>
    <mergeCell ref="C8:C11"/>
    <mergeCell ref="C12:D12"/>
  </mergeCells>
  <phoneticPr fontId="1"/>
  <pageMargins left="0.7" right="0.7" top="0.75" bottom="0.75" header="0.3" footer="0.3"/>
  <pageSetup paperSize="9" scale="9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1"/>
  <sheetViews>
    <sheetView tabSelected="1" zoomScaleNormal="100" workbookViewId="0">
      <selection activeCell="D9" sqref="D9"/>
    </sheetView>
  </sheetViews>
  <sheetFormatPr defaultColWidth="9" defaultRowHeight="21.75" customHeight="1" x14ac:dyDescent="0.2"/>
  <cols>
    <col min="1" max="1" width="2.90625" style="1" customWidth="1"/>
    <col min="2" max="2" width="6.26953125" style="2" customWidth="1"/>
    <col min="3" max="3" width="14" style="4" customWidth="1"/>
    <col min="4" max="4" width="29.90625" style="4" customWidth="1"/>
    <col min="5" max="6" width="15.7265625" style="5" customWidth="1"/>
    <col min="7" max="7" width="25.36328125" style="4" customWidth="1"/>
    <col min="8" max="8" width="9" style="1"/>
    <col min="9" max="9" width="9.453125" style="1" customWidth="1"/>
    <col min="10" max="16384" width="9" style="1"/>
  </cols>
  <sheetData>
    <row r="1" spans="1:10" ht="20.149999999999999" customHeight="1" x14ac:dyDescent="0.2">
      <c r="A1" s="1" t="s">
        <v>1</v>
      </c>
    </row>
    <row r="2" spans="1:10" ht="26.25" customHeight="1" x14ac:dyDescent="0.2"/>
    <row r="3" spans="1:10" ht="26.25" customHeight="1" x14ac:dyDescent="0.2">
      <c r="A3" s="81" t="s">
        <v>72</v>
      </c>
      <c r="B3" s="81"/>
      <c r="C3" s="81"/>
      <c r="D3" s="81"/>
      <c r="E3" s="81"/>
      <c r="F3" s="81"/>
      <c r="G3" s="81"/>
    </row>
    <row r="4" spans="1:10" ht="20.149999999999999" customHeight="1" x14ac:dyDescent="0.2"/>
    <row r="5" spans="1:10" ht="20.149999999999999" customHeight="1" x14ac:dyDescent="0.2">
      <c r="A5" s="1" t="s">
        <v>2</v>
      </c>
      <c r="G5" s="3" t="s">
        <v>7</v>
      </c>
    </row>
    <row r="6" spans="1:10" ht="21.75" customHeight="1" thickBot="1" x14ac:dyDescent="0.25">
      <c r="B6" s="92" t="s">
        <v>4</v>
      </c>
      <c r="C6" s="93"/>
      <c r="D6" s="94"/>
      <c r="E6" s="6" t="s">
        <v>12</v>
      </c>
      <c r="F6" s="6" t="s">
        <v>42</v>
      </c>
      <c r="G6" s="16" t="s">
        <v>6</v>
      </c>
      <c r="I6" s="112" t="s">
        <v>20</v>
      </c>
      <c r="J6" s="113"/>
    </row>
    <row r="7" spans="1:10" ht="36.75" customHeight="1" thickTop="1" thickBot="1" x14ac:dyDescent="0.25">
      <c r="B7" s="107" t="s">
        <v>28</v>
      </c>
      <c r="C7" s="110" t="s">
        <v>80</v>
      </c>
      <c r="D7" s="111"/>
      <c r="E7" s="19"/>
      <c r="F7" s="19"/>
      <c r="G7" s="20" t="s">
        <v>44</v>
      </c>
      <c r="I7" s="14" t="s">
        <v>37</v>
      </c>
      <c r="J7" s="14" t="str">
        <f>IF(F7=F12*0.6,"○","×")</f>
        <v>○</v>
      </c>
    </row>
    <row r="8" spans="1:10" ht="20.149999999999999" customHeight="1" x14ac:dyDescent="0.2">
      <c r="B8" s="107"/>
      <c r="C8" s="100" t="s">
        <v>43</v>
      </c>
      <c r="D8" s="21"/>
      <c r="E8" s="22"/>
      <c r="F8" s="22"/>
      <c r="G8" s="23"/>
      <c r="I8" s="14" t="s">
        <v>38</v>
      </c>
      <c r="J8" s="14" t="str">
        <f>IF(F11=F12*0.4,"○","×")</f>
        <v>○</v>
      </c>
    </row>
    <row r="9" spans="1:10" ht="20.149999999999999" customHeight="1" x14ac:dyDescent="0.2">
      <c r="B9" s="107"/>
      <c r="C9" s="101"/>
      <c r="D9" s="24"/>
      <c r="E9" s="22"/>
      <c r="F9" s="22"/>
      <c r="G9" s="25"/>
      <c r="I9" s="33" t="s">
        <v>39</v>
      </c>
      <c r="J9" s="14" t="str">
        <f>IF(F12=F35,"○","×")</f>
        <v>○</v>
      </c>
    </row>
    <row r="10" spans="1:10" ht="20.149999999999999" customHeight="1" thickBot="1" x14ac:dyDescent="0.25">
      <c r="B10" s="108"/>
      <c r="C10" s="101"/>
      <c r="D10" s="26"/>
      <c r="E10" s="27"/>
      <c r="F10" s="27"/>
      <c r="G10" s="28"/>
      <c r="I10" s="66" t="s">
        <v>40</v>
      </c>
      <c r="J10" s="14" t="str">
        <f>IF(F16=F40,"○","×")</f>
        <v>○</v>
      </c>
    </row>
    <row r="11" spans="1:10" ht="20.149999999999999" customHeight="1" thickBot="1" x14ac:dyDescent="0.25">
      <c r="B11" s="108"/>
      <c r="C11" s="102"/>
      <c r="D11" s="31" t="s">
        <v>32</v>
      </c>
      <c r="E11" s="19">
        <f>SUM(E8:E10)</f>
        <v>0</v>
      </c>
      <c r="F11" s="19">
        <f>SUM(F8:F10)</f>
        <v>0</v>
      </c>
      <c r="G11" s="30" t="s">
        <v>45</v>
      </c>
      <c r="I11" s="65" t="s">
        <v>41</v>
      </c>
      <c r="J11" s="14" t="str">
        <f>IF(F17=F41,"○","×")</f>
        <v>○</v>
      </c>
    </row>
    <row r="12" spans="1:10" ht="20.149999999999999" customHeight="1" thickBot="1" x14ac:dyDescent="0.25">
      <c r="B12" s="109"/>
      <c r="C12" s="74" t="s">
        <v>30</v>
      </c>
      <c r="D12" s="75"/>
      <c r="E12" s="19">
        <f>E7+E11</f>
        <v>0</v>
      </c>
      <c r="F12" s="19">
        <f>F7+F11</f>
        <v>0</v>
      </c>
      <c r="G12" s="32" t="s">
        <v>46</v>
      </c>
      <c r="I12" s="14" t="s">
        <v>24</v>
      </c>
      <c r="J12" s="14" t="str">
        <f>IF(F28&lt;=F35*0.2,"○","×")</f>
        <v>○</v>
      </c>
    </row>
    <row r="13" spans="1:10" ht="20.149999999999999" customHeight="1" x14ac:dyDescent="0.2">
      <c r="B13" s="82" t="s">
        <v>29</v>
      </c>
      <c r="C13" s="86"/>
      <c r="D13" s="87"/>
      <c r="E13" s="47"/>
      <c r="F13" s="47"/>
      <c r="G13" s="48"/>
      <c r="I13" s="14" t="s">
        <v>25</v>
      </c>
      <c r="J13" s="14" t="str">
        <f>IF(F34&lt;=F35*0.3,"○","×")</f>
        <v>○</v>
      </c>
    </row>
    <row r="14" spans="1:10" ht="20.149999999999999" customHeight="1" x14ac:dyDescent="0.2">
      <c r="B14" s="83"/>
      <c r="C14" s="105"/>
      <c r="D14" s="106"/>
      <c r="E14" s="49"/>
      <c r="F14" s="49"/>
      <c r="G14" s="50"/>
    </row>
    <row r="15" spans="1:10" ht="20.149999999999999" customHeight="1" thickBot="1" x14ac:dyDescent="0.25">
      <c r="B15" s="84"/>
      <c r="C15" s="76"/>
      <c r="D15" s="77"/>
      <c r="E15" s="51"/>
      <c r="F15" s="51"/>
      <c r="G15" s="52"/>
    </row>
    <row r="16" spans="1:10" ht="20.149999999999999" customHeight="1" thickBot="1" x14ac:dyDescent="0.25">
      <c r="B16" s="85"/>
      <c r="C16" s="88" t="s">
        <v>31</v>
      </c>
      <c r="D16" s="89"/>
      <c r="E16" s="53">
        <f>SUM(E13:E15)</f>
        <v>0</v>
      </c>
      <c r="F16" s="53">
        <f>SUM(F13:F15)</f>
        <v>0</v>
      </c>
      <c r="G16" s="54" t="s">
        <v>47</v>
      </c>
    </row>
    <row r="17" spans="1:7" ht="20.149999999999999" customHeight="1" thickTop="1" thickBot="1" x14ac:dyDescent="0.25">
      <c r="B17" s="78" t="s">
        <v>27</v>
      </c>
      <c r="C17" s="79"/>
      <c r="D17" s="80"/>
      <c r="E17" s="64">
        <f>E16+E12</f>
        <v>0</v>
      </c>
      <c r="F17" s="64">
        <f>F16+F12</f>
        <v>0</v>
      </c>
      <c r="G17" s="8" t="s">
        <v>19</v>
      </c>
    </row>
    <row r="18" spans="1:7" ht="20.149999999999999" customHeight="1" thickTop="1" x14ac:dyDescent="0.2">
      <c r="G18" s="9"/>
    </row>
    <row r="19" spans="1:7" ht="20.149999999999999" customHeight="1" x14ac:dyDescent="0.2">
      <c r="A19" s="1" t="s">
        <v>3</v>
      </c>
      <c r="G19" s="10" t="s">
        <v>7</v>
      </c>
    </row>
    <row r="20" spans="1:7" ht="20.149999999999999" customHeight="1" thickBot="1" x14ac:dyDescent="0.25">
      <c r="B20" s="92" t="s">
        <v>4</v>
      </c>
      <c r="C20" s="93"/>
      <c r="D20" s="94"/>
      <c r="E20" s="15" t="s">
        <v>12</v>
      </c>
      <c r="F20" s="15" t="s">
        <v>42</v>
      </c>
      <c r="G20" s="16" t="s">
        <v>6</v>
      </c>
    </row>
    <row r="21" spans="1:7" ht="20.149999999999999" customHeight="1" thickTop="1" x14ac:dyDescent="0.2">
      <c r="B21" s="90" t="s">
        <v>14</v>
      </c>
      <c r="C21" s="120" t="s">
        <v>15</v>
      </c>
      <c r="D21" s="34"/>
      <c r="E21" s="22"/>
      <c r="F21" s="22"/>
      <c r="G21" s="35"/>
    </row>
    <row r="22" spans="1:7" ht="20.149999999999999" customHeight="1" x14ac:dyDescent="0.2">
      <c r="B22" s="90"/>
      <c r="C22" s="120"/>
      <c r="D22" s="36"/>
      <c r="E22" s="37"/>
      <c r="F22" s="37"/>
      <c r="G22" s="38"/>
    </row>
    <row r="23" spans="1:7" ht="20.149999999999999" customHeight="1" x14ac:dyDescent="0.2">
      <c r="B23" s="90"/>
      <c r="C23" s="120"/>
      <c r="D23" s="36"/>
      <c r="E23" s="37"/>
      <c r="F23" s="37"/>
      <c r="G23" s="38"/>
    </row>
    <row r="24" spans="1:7" ht="20.149999999999999" customHeight="1" x14ac:dyDescent="0.2">
      <c r="B24" s="90"/>
      <c r="C24" s="120"/>
      <c r="D24" s="36"/>
      <c r="E24" s="37"/>
      <c r="F24" s="37"/>
      <c r="G24" s="38"/>
    </row>
    <row r="25" spans="1:7" ht="20.149999999999999" customHeight="1" x14ac:dyDescent="0.2">
      <c r="B25" s="90"/>
      <c r="C25" s="120"/>
      <c r="D25" s="36"/>
      <c r="E25" s="37"/>
      <c r="F25" s="37"/>
      <c r="G25" s="38"/>
    </row>
    <row r="26" spans="1:7" ht="20.149999999999999" customHeight="1" thickBot="1" x14ac:dyDescent="0.25">
      <c r="B26" s="90"/>
      <c r="C26" s="120"/>
      <c r="D26" s="39"/>
      <c r="E26" s="27"/>
      <c r="F26" s="27"/>
      <c r="G26" s="40"/>
    </row>
    <row r="27" spans="1:7" ht="20.149999999999999" customHeight="1" thickBot="1" x14ac:dyDescent="0.25">
      <c r="B27" s="90"/>
      <c r="C27" s="121"/>
      <c r="D27" s="41" t="s">
        <v>33</v>
      </c>
      <c r="E27" s="19">
        <f>SUM(E21:E26)</f>
        <v>0</v>
      </c>
      <c r="F27" s="19">
        <f>SUM(F21:F26)</f>
        <v>0</v>
      </c>
      <c r="G27" s="42"/>
    </row>
    <row r="28" spans="1:7" ht="17.25" customHeight="1" x14ac:dyDescent="0.2">
      <c r="B28" s="90"/>
      <c r="C28" s="114" t="s">
        <v>22</v>
      </c>
      <c r="D28" s="115"/>
      <c r="E28" s="118">
        <f>5000*F29</f>
        <v>0</v>
      </c>
      <c r="F28" s="118">
        <f>5000*G29</f>
        <v>0</v>
      </c>
      <c r="G28" s="43" t="s">
        <v>23</v>
      </c>
    </row>
    <row r="29" spans="1:7" ht="30" customHeight="1" thickBot="1" x14ac:dyDescent="0.25">
      <c r="B29" s="90"/>
      <c r="C29" s="116"/>
      <c r="D29" s="117"/>
      <c r="E29" s="119"/>
      <c r="F29" s="119"/>
      <c r="G29" s="44"/>
    </row>
    <row r="30" spans="1:7" ht="20.149999999999999" customHeight="1" x14ac:dyDescent="0.2">
      <c r="B30" s="90"/>
      <c r="C30" s="103" t="s">
        <v>13</v>
      </c>
      <c r="D30" s="45"/>
      <c r="E30" s="22"/>
      <c r="F30" s="22"/>
      <c r="G30" s="23"/>
    </row>
    <row r="31" spans="1:7" ht="20.149999999999999" customHeight="1" x14ac:dyDescent="0.2">
      <c r="B31" s="90"/>
      <c r="C31" s="104"/>
      <c r="D31" s="36"/>
      <c r="E31" s="37"/>
      <c r="F31" s="37"/>
      <c r="G31" s="38"/>
    </row>
    <row r="32" spans="1:7" ht="20.149999999999999" customHeight="1" x14ac:dyDescent="0.2">
      <c r="B32" s="90"/>
      <c r="C32" s="104"/>
      <c r="D32" s="36"/>
      <c r="E32" s="37"/>
      <c r="F32" s="37"/>
      <c r="G32" s="38"/>
    </row>
    <row r="33" spans="1:7" ht="20.149999999999999" customHeight="1" thickBot="1" x14ac:dyDescent="0.25">
      <c r="B33" s="90"/>
      <c r="C33" s="104"/>
      <c r="D33" s="39"/>
      <c r="E33" s="27"/>
      <c r="F33" s="27"/>
      <c r="G33" s="40"/>
    </row>
    <row r="34" spans="1:7" ht="20.149999999999999" customHeight="1" thickBot="1" x14ac:dyDescent="0.25">
      <c r="B34" s="90"/>
      <c r="C34" s="104"/>
      <c r="D34" s="46" t="s">
        <v>34</v>
      </c>
      <c r="E34" s="19">
        <f>SUM(E30:E33)</f>
        <v>0</v>
      </c>
      <c r="F34" s="19">
        <f>SUM(F30:F33)</f>
        <v>0</v>
      </c>
      <c r="G34" s="42" t="s">
        <v>48</v>
      </c>
    </row>
    <row r="35" spans="1:7" ht="20.149999999999999" customHeight="1" thickBot="1" x14ac:dyDescent="0.25">
      <c r="B35" s="91"/>
      <c r="C35" s="74" t="s">
        <v>21</v>
      </c>
      <c r="D35" s="75"/>
      <c r="E35" s="19">
        <f>E27+E28+E34</f>
        <v>0</v>
      </c>
      <c r="F35" s="19">
        <f>F27+F28+F34</f>
        <v>0</v>
      </c>
      <c r="G35" s="42" t="s">
        <v>49</v>
      </c>
    </row>
    <row r="36" spans="1:7" ht="20.149999999999999" customHeight="1" x14ac:dyDescent="0.2">
      <c r="B36" s="95" t="s">
        <v>16</v>
      </c>
      <c r="C36" s="97" t="s">
        <v>0</v>
      </c>
      <c r="D36" s="55"/>
      <c r="E36" s="47"/>
      <c r="F36" s="47"/>
      <c r="G36" s="48"/>
    </row>
    <row r="37" spans="1:7" ht="20.149999999999999" customHeight="1" x14ac:dyDescent="0.2">
      <c r="B37" s="96"/>
      <c r="C37" s="98"/>
      <c r="D37" s="56"/>
      <c r="E37" s="51"/>
      <c r="F37" s="51"/>
      <c r="G37" s="57"/>
    </row>
    <row r="38" spans="1:7" ht="20.149999999999999" customHeight="1" x14ac:dyDescent="0.2">
      <c r="B38" s="96"/>
      <c r="C38" s="98"/>
      <c r="D38" s="56"/>
      <c r="E38" s="51"/>
      <c r="F38" s="51"/>
      <c r="G38" s="57"/>
    </row>
    <row r="39" spans="1:7" ht="20.149999999999999" customHeight="1" thickBot="1" x14ac:dyDescent="0.25">
      <c r="B39" s="96"/>
      <c r="C39" s="99"/>
      <c r="D39" s="58"/>
      <c r="E39" s="59"/>
      <c r="F39" s="59"/>
      <c r="G39" s="60"/>
    </row>
    <row r="40" spans="1:7" ht="20.149999999999999" customHeight="1" thickBot="1" x14ac:dyDescent="0.25">
      <c r="B40" s="96"/>
      <c r="C40" s="61"/>
      <c r="D40" s="62" t="s">
        <v>35</v>
      </c>
      <c r="E40" s="63">
        <f>SUM(E36:E39)</f>
        <v>0</v>
      </c>
      <c r="F40" s="63">
        <f>SUM(F36:F39)</f>
        <v>0</v>
      </c>
      <c r="G40" s="60" t="s">
        <v>50</v>
      </c>
    </row>
    <row r="41" spans="1:7" ht="20.149999999999999" customHeight="1" thickTop="1" thickBot="1" x14ac:dyDescent="0.25">
      <c r="B41" s="78" t="s">
        <v>18</v>
      </c>
      <c r="C41" s="79"/>
      <c r="D41" s="80"/>
      <c r="E41" s="64">
        <f>E35+E40</f>
        <v>0</v>
      </c>
      <c r="F41" s="64">
        <f>F35+F40</f>
        <v>0</v>
      </c>
      <c r="G41" s="8" t="s">
        <v>36</v>
      </c>
    </row>
    <row r="42" spans="1:7" ht="20.149999999999999" customHeight="1" thickTop="1" x14ac:dyDescent="0.2"/>
    <row r="43" spans="1:7" ht="20.149999999999999" customHeight="1" x14ac:dyDescent="0.2">
      <c r="A43" s="4" t="s">
        <v>9</v>
      </c>
    </row>
    <row r="44" spans="1:7" ht="20.149999999999999" customHeight="1" x14ac:dyDescent="0.2">
      <c r="B44" s="4" t="s">
        <v>10</v>
      </c>
    </row>
    <row r="45" spans="1:7" ht="20.149999999999999" customHeight="1" x14ac:dyDescent="0.2">
      <c r="B45" s="4" t="s">
        <v>11</v>
      </c>
    </row>
    <row r="46" spans="1:7" ht="20.149999999999999" customHeight="1" x14ac:dyDescent="0.2">
      <c r="B46" s="4" t="s">
        <v>26</v>
      </c>
    </row>
    <row r="47" spans="1:7" ht="18.75" customHeight="1" x14ac:dyDescent="0.2">
      <c r="B47" s="4"/>
    </row>
    <row r="48" spans="1:7" ht="18.75" customHeight="1" x14ac:dyDescent="0.2">
      <c r="B48" s="4"/>
    </row>
    <row r="49" spans="2:2" ht="18.75" customHeight="1" x14ac:dyDescent="0.2">
      <c r="B49" s="4"/>
    </row>
    <row r="50" spans="2:2" ht="18.75" customHeight="1" x14ac:dyDescent="0.2">
      <c r="B50" s="4"/>
    </row>
    <row r="51" spans="2:2" ht="18.75" customHeight="1" x14ac:dyDescent="0.2">
      <c r="B51" s="4"/>
    </row>
    <row r="52" spans="2:2" ht="18.75" customHeight="1" x14ac:dyDescent="0.2">
      <c r="B52" s="4"/>
    </row>
    <row r="53" spans="2:2" ht="18.75" customHeight="1" x14ac:dyDescent="0.2">
      <c r="B53" s="4"/>
    </row>
    <row r="54" spans="2:2" ht="18.75" customHeight="1" x14ac:dyDescent="0.2">
      <c r="B54" s="4"/>
    </row>
    <row r="55" spans="2:2" ht="18.75" customHeight="1" x14ac:dyDescent="0.2">
      <c r="B55" s="4"/>
    </row>
    <row r="56" spans="2:2" ht="18.75" customHeight="1" x14ac:dyDescent="0.2">
      <c r="B56" s="4"/>
    </row>
    <row r="57" spans="2:2" ht="18.75" customHeight="1" x14ac:dyDescent="0.2">
      <c r="B57" s="4"/>
    </row>
    <row r="58" spans="2:2" ht="18.75" customHeight="1" x14ac:dyDescent="0.2">
      <c r="B58" s="4"/>
    </row>
    <row r="59" spans="2:2" ht="18.75" customHeight="1" x14ac:dyDescent="0.2">
      <c r="B59" s="4"/>
    </row>
    <row r="60" spans="2:2" ht="18.75" customHeight="1" x14ac:dyDescent="0.2">
      <c r="B60" s="4"/>
    </row>
    <row r="61" spans="2:2" ht="18.75" customHeight="1" x14ac:dyDescent="0.2">
      <c r="B61" s="4"/>
    </row>
    <row r="62" spans="2:2" ht="18.75" customHeight="1" x14ac:dyDescent="0.2">
      <c r="B62" s="4"/>
    </row>
    <row r="63" spans="2:2" ht="18.75" customHeight="1" x14ac:dyDescent="0.2">
      <c r="B63" s="4"/>
    </row>
    <row r="64" spans="2:2" ht="18.75" customHeight="1" x14ac:dyDescent="0.2">
      <c r="B64" s="4"/>
    </row>
    <row r="65" spans="2:2" ht="18.75" customHeight="1" x14ac:dyDescent="0.2">
      <c r="B65" s="4"/>
    </row>
    <row r="66" spans="2:2" ht="18.75" customHeight="1" x14ac:dyDescent="0.2">
      <c r="B66" s="4"/>
    </row>
    <row r="67" spans="2:2" ht="18.75" customHeight="1" x14ac:dyDescent="0.2">
      <c r="B67" s="4"/>
    </row>
    <row r="68" spans="2:2" ht="18.75" customHeight="1" x14ac:dyDescent="0.2">
      <c r="B68" s="4"/>
    </row>
    <row r="69" spans="2:2" ht="18.75" customHeight="1" x14ac:dyDescent="0.2">
      <c r="B69" s="4"/>
    </row>
    <row r="70" spans="2:2" ht="18.75" customHeight="1" x14ac:dyDescent="0.2">
      <c r="B70" s="4"/>
    </row>
    <row r="71" spans="2:2" ht="18.75" customHeight="1" x14ac:dyDescent="0.2"/>
    <row r="72" spans="2:2" ht="18.75" customHeight="1" x14ac:dyDescent="0.2"/>
    <row r="73" spans="2:2" ht="18.75" customHeight="1" x14ac:dyDescent="0.2"/>
    <row r="74" spans="2:2" ht="18.75" customHeight="1" x14ac:dyDescent="0.2"/>
    <row r="75" spans="2:2" ht="18.75" customHeight="1" x14ac:dyDescent="0.2"/>
    <row r="76" spans="2:2" ht="18.75" customHeight="1" x14ac:dyDescent="0.2"/>
    <row r="77" spans="2:2" ht="18.75" customHeight="1" x14ac:dyDescent="0.2"/>
    <row r="78" spans="2:2" ht="18.75" customHeight="1" x14ac:dyDescent="0.2"/>
    <row r="79" spans="2:2" ht="18.75" customHeight="1" x14ac:dyDescent="0.2"/>
    <row r="80" spans="2:2" ht="18.75" customHeight="1" x14ac:dyDescent="0.2"/>
    <row r="81" ht="18.75" customHeight="1" x14ac:dyDescent="0.2"/>
    <row r="82" ht="18.75" customHeight="1" x14ac:dyDescent="0.2"/>
    <row r="83" ht="18.75" customHeight="1" x14ac:dyDescent="0.2"/>
    <row r="84" ht="18.75" customHeight="1" x14ac:dyDescent="0.2"/>
    <row r="85" ht="18.75" customHeight="1" x14ac:dyDescent="0.2"/>
    <row r="86" ht="18.75" customHeight="1" x14ac:dyDescent="0.2"/>
    <row r="87" ht="18.75" customHeight="1" x14ac:dyDescent="0.2"/>
    <row r="88" ht="18.75" customHeight="1" x14ac:dyDescent="0.2"/>
    <row r="89" ht="18.75" customHeight="1" x14ac:dyDescent="0.2"/>
    <row r="90" ht="18.75" customHeight="1" x14ac:dyDescent="0.2"/>
    <row r="91" ht="18.75" customHeight="1" x14ac:dyDescent="0.2"/>
    <row r="92" ht="18.75" customHeight="1" x14ac:dyDescent="0.2"/>
    <row r="93" ht="18.75" customHeight="1" x14ac:dyDescent="0.2"/>
    <row r="94" ht="18.75" customHeight="1" x14ac:dyDescent="0.2"/>
    <row r="95" ht="18.75" customHeight="1" x14ac:dyDescent="0.2"/>
    <row r="96" ht="18.75" customHeight="1" x14ac:dyDescent="0.2"/>
    <row r="97" ht="18.75" customHeight="1" x14ac:dyDescent="0.2"/>
    <row r="98" ht="18.75" customHeight="1" x14ac:dyDescent="0.2"/>
    <row r="99" ht="18.75" customHeight="1" x14ac:dyDescent="0.2"/>
    <row r="100" ht="18.75" customHeight="1" x14ac:dyDescent="0.2"/>
    <row r="101" ht="18.75" customHeight="1" x14ac:dyDescent="0.2"/>
    <row r="102" ht="18.75" customHeight="1" x14ac:dyDescent="0.2"/>
    <row r="103" ht="18.75" customHeight="1" x14ac:dyDescent="0.2"/>
    <row r="104" ht="18.75" customHeight="1" x14ac:dyDescent="0.2"/>
    <row r="105" ht="18.75" customHeight="1" x14ac:dyDescent="0.2"/>
    <row r="106" ht="18.75" customHeight="1" x14ac:dyDescent="0.2"/>
    <row r="107" ht="18.75" customHeight="1" x14ac:dyDescent="0.2"/>
    <row r="108" ht="18.75" customHeight="1" x14ac:dyDescent="0.2"/>
    <row r="109" ht="18.75" customHeight="1" x14ac:dyDescent="0.2"/>
    <row r="110" ht="18.75" customHeight="1" x14ac:dyDescent="0.2"/>
    <row r="111" ht="18.75" customHeight="1" x14ac:dyDescent="0.2"/>
    <row r="112" ht="18.75" customHeight="1" x14ac:dyDescent="0.2"/>
    <row r="113" ht="18.75" customHeight="1" x14ac:dyDescent="0.2"/>
    <row r="114" ht="18.75" customHeight="1" x14ac:dyDescent="0.2"/>
    <row r="115" ht="18.75" customHeight="1" x14ac:dyDescent="0.2"/>
    <row r="116" ht="18.75" customHeight="1" x14ac:dyDescent="0.2"/>
    <row r="117" ht="18.75" customHeight="1" x14ac:dyDescent="0.2"/>
    <row r="118" ht="18.75" customHeight="1" x14ac:dyDescent="0.2"/>
    <row r="119" ht="18.75" customHeight="1" x14ac:dyDescent="0.2"/>
    <row r="120" ht="18.75" customHeight="1" x14ac:dyDescent="0.2"/>
    <row r="121" ht="18.75" customHeight="1" x14ac:dyDescent="0.2"/>
  </sheetData>
  <mergeCells count="24">
    <mergeCell ref="A3:G3"/>
    <mergeCell ref="B6:D6"/>
    <mergeCell ref="I6:J6"/>
    <mergeCell ref="B7:B12"/>
    <mergeCell ref="C7:D7"/>
    <mergeCell ref="C8:C11"/>
    <mergeCell ref="C12:D12"/>
    <mergeCell ref="F28:F29"/>
    <mergeCell ref="C30:C34"/>
    <mergeCell ref="C35:D35"/>
    <mergeCell ref="B13:B16"/>
    <mergeCell ref="C13:D13"/>
    <mergeCell ref="C14:D14"/>
    <mergeCell ref="C15:D15"/>
    <mergeCell ref="C16:D16"/>
    <mergeCell ref="B17:D17"/>
    <mergeCell ref="B36:B40"/>
    <mergeCell ref="C36:C39"/>
    <mergeCell ref="B41:D41"/>
    <mergeCell ref="E28:E29"/>
    <mergeCell ref="B20:D20"/>
    <mergeCell ref="B21:B35"/>
    <mergeCell ref="C21:C27"/>
    <mergeCell ref="C28:D29"/>
  </mergeCells>
  <phoneticPr fontId="1"/>
  <pageMargins left="0.7" right="0.7" top="0.75" bottom="0.75" header="0.3" footer="0.3"/>
  <pageSetup paperSize="9" scale="9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1"/>
  <sheetViews>
    <sheetView tabSelected="1" zoomScaleNormal="100" workbookViewId="0">
      <selection activeCell="D9" sqref="D9"/>
    </sheetView>
  </sheetViews>
  <sheetFormatPr defaultColWidth="9" defaultRowHeight="21.75" customHeight="1" x14ac:dyDescent="0.2"/>
  <cols>
    <col min="1" max="1" width="2.90625" style="1" customWidth="1"/>
    <col min="2" max="2" width="6.26953125" style="2" customWidth="1"/>
    <col min="3" max="3" width="14" style="4" customWidth="1"/>
    <col min="4" max="4" width="29.90625" style="4" customWidth="1"/>
    <col min="5" max="6" width="15.7265625" style="5" customWidth="1"/>
    <col min="7" max="7" width="25.36328125" style="4" customWidth="1"/>
    <col min="8" max="8" width="9" style="1"/>
    <col min="9" max="9" width="9.453125" style="1" customWidth="1"/>
    <col min="10" max="16384" width="9" style="1"/>
  </cols>
  <sheetData>
    <row r="1" spans="1:10" ht="20.149999999999999" customHeight="1" x14ac:dyDescent="0.2">
      <c r="A1" s="1" t="s">
        <v>1</v>
      </c>
    </row>
    <row r="2" spans="1:10" ht="26.25" customHeight="1" x14ac:dyDescent="0.2"/>
    <row r="3" spans="1:10" ht="26.25" customHeight="1" x14ac:dyDescent="0.2">
      <c r="A3" s="81" t="s">
        <v>71</v>
      </c>
      <c r="B3" s="81"/>
      <c r="C3" s="81"/>
      <c r="D3" s="81"/>
      <c r="E3" s="81"/>
      <c r="F3" s="81"/>
      <c r="G3" s="81"/>
    </row>
    <row r="4" spans="1:10" ht="20.149999999999999" customHeight="1" x14ac:dyDescent="0.2"/>
    <row r="5" spans="1:10" ht="20.149999999999999" customHeight="1" x14ac:dyDescent="0.2">
      <c r="A5" s="1" t="s">
        <v>2</v>
      </c>
      <c r="G5" s="3" t="s">
        <v>7</v>
      </c>
    </row>
    <row r="6" spans="1:10" ht="21.75" customHeight="1" thickBot="1" x14ac:dyDescent="0.25">
      <c r="B6" s="92" t="s">
        <v>4</v>
      </c>
      <c r="C6" s="93"/>
      <c r="D6" s="94"/>
      <c r="E6" s="17" t="s">
        <v>51</v>
      </c>
      <c r="F6" s="6" t="s">
        <v>52</v>
      </c>
      <c r="G6" s="16" t="s">
        <v>6</v>
      </c>
      <c r="I6" s="112" t="s">
        <v>20</v>
      </c>
      <c r="J6" s="113"/>
    </row>
    <row r="7" spans="1:10" ht="36.75" customHeight="1" thickTop="1" thickBot="1" x14ac:dyDescent="0.25">
      <c r="B7" s="107" t="s">
        <v>28</v>
      </c>
      <c r="C7" s="110" t="s">
        <v>80</v>
      </c>
      <c r="D7" s="111"/>
      <c r="E7" s="19"/>
      <c r="F7" s="19"/>
      <c r="G7" s="20" t="s">
        <v>44</v>
      </c>
      <c r="I7" s="14" t="s">
        <v>37</v>
      </c>
      <c r="J7" s="14" t="str">
        <f>IF(F7=F12*0.6,"○","×")</f>
        <v>○</v>
      </c>
    </row>
    <row r="8" spans="1:10" ht="20.149999999999999" customHeight="1" x14ac:dyDescent="0.2">
      <c r="B8" s="107"/>
      <c r="C8" s="100" t="s">
        <v>43</v>
      </c>
      <c r="D8" s="21"/>
      <c r="E8" s="22"/>
      <c r="F8" s="22"/>
      <c r="G8" s="23"/>
      <c r="I8" s="14" t="s">
        <v>38</v>
      </c>
      <c r="J8" s="14" t="str">
        <f>IF(F11=F12*0.4,"○","×")</f>
        <v>○</v>
      </c>
    </row>
    <row r="9" spans="1:10" ht="20.149999999999999" customHeight="1" x14ac:dyDescent="0.2">
      <c r="B9" s="107"/>
      <c r="C9" s="101"/>
      <c r="D9" s="24"/>
      <c r="E9" s="22"/>
      <c r="F9" s="22"/>
      <c r="G9" s="25"/>
      <c r="I9" s="33" t="s">
        <v>39</v>
      </c>
      <c r="J9" s="14" t="str">
        <f>IF(F12=F35,"○","×")</f>
        <v>○</v>
      </c>
    </row>
    <row r="10" spans="1:10" ht="20.149999999999999" customHeight="1" thickBot="1" x14ac:dyDescent="0.25">
      <c r="B10" s="108"/>
      <c r="C10" s="101"/>
      <c r="D10" s="26"/>
      <c r="E10" s="27"/>
      <c r="F10" s="27"/>
      <c r="G10" s="28"/>
      <c r="I10" s="66" t="s">
        <v>40</v>
      </c>
      <c r="J10" s="14" t="str">
        <f>IF(F16=F40,"○","×")</f>
        <v>○</v>
      </c>
    </row>
    <row r="11" spans="1:10" ht="20.149999999999999" customHeight="1" thickBot="1" x14ac:dyDescent="0.25">
      <c r="B11" s="108"/>
      <c r="C11" s="102"/>
      <c r="D11" s="31" t="s">
        <v>32</v>
      </c>
      <c r="E11" s="19">
        <f>SUM(E8:E10)</f>
        <v>0</v>
      </c>
      <c r="F11" s="19">
        <f>SUM(F8:F10)</f>
        <v>0</v>
      </c>
      <c r="G11" s="30" t="s">
        <v>45</v>
      </c>
      <c r="I11" s="65" t="s">
        <v>41</v>
      </c>
      <c r="J11" s="14" t="str">
        <f>IF(F17=F41,"○","×")</f>
        <v>○</v>
      </c>
    </row>
    <row r="12" spans="1:10" ht="20.149999999999999" customHeight="1" thickBot="1" x14ac:dyDescent="0.25">
      <c r="B12" s="109"/>
      <c r="C12" s="74" t="s">
        <v>30</v>
      </c>
      <c r="D12" s="75"/>
      <c r="E12" s="19">
        <f>E7+E11</f>
        <v>0</v>
      </c>
      <c r="F12" s="19">
        <f>F7+F11</f>
        <v>0</v>
      </c>
      <c r="G12" s="32" t="s">
        <v>46</v>
      </c>
      <c r="I12" s="14" t="s">
        <v>24</v>
      </c>
      <c r="J12" s="14" t="str">
        <f>IF(F28&lt;=F35*0.2,"○","×")</f>
        <v>○</v>
      </c>
    </row>
    <row r="13" spans="1:10" ht="20.149999999999999" customHeight="1" x14ac:dyDescent="0.2">
      <c r="B13" s="82" t="s">
        <v>29</v>
      </c>
      <c r="C13" s="86"/>
      <c r="D13" s="87"/>
      <c r="E13" s="47"/>
      <c r="F13" s="47"/>
      <c r="G13" s="48"/>
      <c r="I13" s="14" t="s">
        <v>25</v>
      </c>
      <c r="J13" s="14" t="str">
        <f>IF(F34&lt;=F35*0.3,"○","×")</f>
        <v>○</v>
      </c>
    </row>
    <row r="14" spans="1:10" ht="20.149999999999999" customHeight="1" x14ac:dyDescent="0.2">
      <c r="B14" s="83"/>
      <c r="C14" s="105"/>
      <c r="D14" s="106"/>
      <c r="E14" s="49"/>
      <c r="F14" s="49"/>
      <c r="G14" s="50"/>
    </row>
    <row r="15" spans="1:10" ht="20.149999999999999" customHeight="1" thickBot="1" x14ac:dyDescent="0.25">
      <c r="B15" s="84"/>
      <c r="C15" s="76"/>
      <c r="D15" s="77"/>
      <c r="E15" s="51"/>
      <c r="F15" s="51"/>
      <c r="G15" s="52"/>
    </row>
    <row r="16" spans="1:10" ht="20.149999999999999" customHeight="1" thickBot="1" x14ac:dyDescent="0.25">
      <c r="B16" s="85"/>
      <c r="C16" s="88" t="s">
        <v>31</v>
      </c>
      <c r="D16" s="89"/>
      <c r="E16" s="53">
        <f>SUM(E13:E15)</f>
        <v>0</v>
      </c>
      <c r="F16" s="53">
        <f>SUM(F13:F15)</f>
        <v>0</v>
      </c>
      <c r="G16" s="54" t="s">
        <v>47</v>
      </c>
    </row>
    <row r="17" spans="1:7" ht="20.149999999999999" customHeight="1" thickTop="1" thickBot="1" x14ac:dyDescent="0.25">
      <c r="B17" s="78" t="s">
        <v>27</v>
      </c>
      <c r="C17" s="79"/>
      <c r="D17" s="80"/>
      <c r="E17" s="64">
        <f>E16+E12</f>
        <v>0</v>
      </c>
      <c r="F17" s="64">
        <f>F16+F12</f>
        <v>0</v>
      </c>
      <c r="G17" s="8" t="s">
        <v>19</v>
      </c>
    </row>
    <row r="18" spans="1:7" ht="20.149999999999999" customHeight="1" thickTop="1" x14ac:dyDescent="0.2">
      <c r="G18" s="9"/>
    </row>
    <row r="19" spans="1:7" ht="20.149999999999999" customHeight="1" x14ac:dyDescent="0.2">
      <c r="A19" s="1" t="s">
        <v>3</v>
      </c>
      <c r="G19" s="10" t="s">
        <v>7</v>
      </c>
    </row>
    <row r="20" spans="1:7" ht="20.149999999999999" customHeight="1" thickBot="1" x14ac:dyDescent="0.25">
      <c r="B20" s="92" t="s">
        <v>4</v>
      </c>
      <c r="C20" s="93"/>
      <c r="D20" s="94"/>
      <c r="E20" s="18" t="s">
        <v>53</v>
      </c>
      <c r="F20" s="15" t="s">
        <v>52</v>
      </c>
      <c r="G20" s="16" t="s">
        <v>6</v>
      </c>
    </row>
    <row r="21" spans="1:7" ht="20.149999999999999" customHeight="1" thickTop="1" x14ac:dyDescent="0.2">
      <c r="B21" s="90" t="s">
        <v>14</v>
      </c>
      <c r="C21" s="120" t="s">
        <v>15</v>
      </c>
      <c r="D21" s="34"/>
      <c r="E21" s="22"/>
      <c r="F21" s="22"/>
      <c r="G21" s="35"/>
    </row>
    <row r="22" spans="1:7" ht="20.149999999999999" customHeight="1" x14ac:dyDescent="0.2">
      <c r="B22" s="90"/>
      <c r="C22" s="120"/>
      <c r="D22" s="36"/>
      <c r="E22" s="37"/>
      <c r="F22" s="37"/>
      <c r="G22" s="38"/>
    </row>
    <row r="23" spans="1:7" ht="20.149999999999999" customHeight="1" x14ac:dyDescent="0.2">
      <c r="B23" s="90"/>
      <c r="C23" s="120"/>
      <c r="D23" s="36"/>
      <c r="E23" s="37"/>
      <c r="F23" s="37"/>
      <c r="G23" s="38"/>
    </row>
    <row r="24" spans="1:7" ht="20.149999999999999" customHeight="1" x14ac:dyDescent="0.2">
      <c r="B24" s="90"/>
      <c r="C24" s="120"/>
      <c r="D24" s="36"/>
      <c r="E24" s="37"/>
      <c r="F24" s="37"/>
      <c r="G24" s="38"/>
    </row>
    <row r="25" spans="1:7" ht="20.149999999999999" customHeight="1" x14ac:dyDescent="0.2">
      <c r="B25" s="90"/>
      <c r="C25" s="120"/>
      <c r="D25" s="36"/>
      <c r="E25" s="37"/>
      <c r="F25" s="37"/>
      <c r="G25" s="38"/>
    </row>
    <row r="26" spans="1:7" ht="20.149999999999999" customHeight="1" thickBot="1" x14ac:dyDescent="0.25">
      <c r="B26" s="90"/>
      <c r="C26" s="120"/>
      <c r="D26" s="39"/>
      <c r="E26" s="27"/>
      <c r="F26" s="27"/>
      <c r="G26" s="40"/>
    </row>
    <row r="27" spans="1:7" ht="20.149999999999999" customHeight="1" thickBot="1" x14ac:dyDescent="0.25">
      <c r="B27" s="90"/>
      <c r="C27" s="121"/>
      <c r="D27" s="41" t="s">
        <v>33</v>
      </c>
      <c r="E27" s="19">
        <f>SUM(E21:E26)</f>
        <v>0</v>
      </c>
      <c r="F27" s="19">
        <f>SUM(F21:F26)</f>
        <v>0</v>
      </c>
      <c r="G27" s="42"/>
    </row>
    <row r="28" spans="1:7" ht="17.25" customHeight="1" x14ac:dyDescent="0.2">
      <c r="B28" s="90"/>
      <c r="C28" s="114" t="s">
        <v>22</v>
      </c>
      <c r="D28" s="115"/>
      <c r="E28" s="118">
        <f>5000*F29</f>
        <v>0</v>
      </c>
      <c r="F28" s="118">
        <f>5000*G29</f>
        <v>0</v>
      </c>
      <c r="G28" s="43" t="s">
        <v>23</v>
      </c>
    </row>
    <row r="29" spans="1:7" ht="30" customHeight="1" thickBot="1" x14ac:dyDescent="0.25">
      <c r="B29" s="90"/>
      <c r="C29" s="116"/>
      <c r="D29" s="117"/>
      <c r="E29" s="119"/>
      <c r="F29" s="119"/>
      <c r="G29" s="44"/>
    </row>
    <row r="30" spans="1:7" ht="20.149999999999999" customHeight="1" x14ac:dyDescent="0.2">
      <c r="B30" s="90"/>
      <c r="C30" s="103" t="s">
        <v>13</v>
      </c>
      <c r="D30" s="45"/>
      <c r="E30" s="22"/>
      <c r="F30" s="22"/>
      <c r="G30" s="23"/>
    </row>
    <row r="31" spans="1:7" ht="20.149999999999999" customHeight="1" x14ac:dyDescent="0.2">
      <c r="B31" s="90"/>
      <c r="C31" s="104"/>
      <c r="D31" s="36"/>
      <c r="E31" s="37"/>
      <c r="F31" s="37"/>
      <c r="G31" s="38"/>
    </row>
    <row r="32" spans="1:7" ht="20.149999999999999" customHeight="1" x14ac:dyDescent="0.2">
      <c r="B32" s="90"/>
      <c r="C32" s="104"/>
      <c r="D32" s="36"/>
      <c r="E32" s="37"/>
      <c r="F32" s="37"/>
      <c r="G32" s="38"/>
    </row>
    <row r="33" spans="1:7" ht="20.149999999999999" customHeight="1" thickBot="1" x14ac:dyDescent="0.25">
      <c r="B33" s="90"/>
      <c r="C33" s="104"/>
      <c r="D33" s="39"/>
      <c r="E33" s="27"/>
      <c r="F33" s="27"/>
      <c r="G33" s="40"/>
    </row>
    <row r="34" spans="1:7" ht="20.149999999999999" customHeight="1" thickBot="1" x14ac:dyDescent="0.25">
      <c r="B34" s="90"/>
      <c r="C34" s="104"/>
      <c r="D34" s="46" t="s">
        <v>34</v>
      </c>
      <c r="E34" s="19">
        <f>SUM(E30:E33)</f>
        <v>0</v>
      </c>
      <c r="F34" s="19">
        <f>SUM(F30:F33)</f>
        <v>0</v>
      </c>
      <c r="G34" s="42" t="s">
        <v>48</v>
      </c>
    </row>
    <row r="35" spans="1:7" ht="20.149999999999999" customHeight="1" thickBot="1" x14ac:dyDescent="0.25">
      <c r="B35" s="91"/>
      <c r="C35" s="74" t="s">
        <v>21</v>
      </c>
      <c r="D35" s="75"/>
      <c r="E35" s="19">
        <f>E27+E28+E34</f>
        <v>0</v>
      </c>
      <c r="F35" s="19">
        <f>F27+F28+F34</f>
        <v>0</v>
      </c>
      <c r="G35" s="42" t="s">
        <v>49</v>
      </c>
    </row>
    <row r="36" spans="1:7" ht="20.149999999999999" customHeight="1" x14ac:dyDescent="0.2">
      <c r="B36" s="95" t="s">
        <v>16</v>
      </c>
      <c r="C36" s="97" t="s">
        <v>0</v>
      </c>
      <c r="D36" s="55"/>
      <c r="E36" s="47"/>
      <c r="F36" s="47"/>
      <c r="G36" s="48"/>
    </row>
    <row r="37" spans="1:7" ht="20.149999999999999" customHeight="1" x14ac:dyDescent="0.2">
      <c r="B37" s="96"/>
      <c r="C37" s="98"/>
      <c r="D37" s="56"/>
      <c r="E37" s="51"/>
      <c r="F37" s="51"/>
      <c r="G37" s="57"/>
    </row>
    <row r="38" spans="1:7" ht="20.149999999999999" customHeight="1" x14ac:dyDescent="0.2">
      <c r="B38" s="96"/>
      <c r="C38" s="98"/>
      <c r="D38" s="56"/>
      <c r="E38" s="51"/>
      <c r="F38" s="51"/>
      <c r="G38" s="57"/>
    </row>
    <row r="39" spans="1:7" ht="20.149999999999999" customHeight="1" thickBot="1" x14ac:dyDescent="0.25">
      <c r="B39" s="96"/>
      <c r="C39" s="99"/>
      <c r="D39" s="58"/>
      <c r="E39" s="59"/>
      <c r="F39" s="59"/>
      <c r="G39" s="60"/>
    </row>
    <row r="40" spans="1:7" ht="20.149999999999999" customHeight="1" thickBot="1" x14ac:dyDescent="0.25">
      <c r="B40" s="96"/>
      <c r="C40" s="61"/>
      <c r="D40" s="62" t="s">
        <v>35</v>
      </c>
      <c r="E40" s="63">
        <f>SUM(E36:E39)</f>
        <v>0</v>
      </c>
      <c r="F40" s="63">
        <f>SUM(F36:F39)</f>
        <v>0</v>
      </c>
      <c r="G40" s="60" t="s">
        <v>50</v>
      </c>
    </row>
    <row r="41" spans="1:7" ht="20.149999999999999" customHeight="1" thickTop="1" thickBot="1" x14ac:dyDescent="0.25">
      <c r="B41" s="78" t="s">
        <v>18</v>
      </c>
      <c r="C41" s="79"/>
      <c r="D41" s="80"/>
      <c r="E41" s="64">
        <f>E35+E40</f>
        <v>0</v>
      </c>
      <c r="F41" s="64">
        <f>F35+F40</f>
        <v>0</v>
      </c>
      <c r="G41" s="8" t="s">
        <v>36</v>
      </c>
    </row>
    <row r="42" spans="1:7" ht="20.149999999999999" customHeight="1" thickTop="1" x14ac:dyDescent="0.2"/>
    <row r="43" spans="1:7" ht="20.149999999999999" customHeight="1" x14ac:dyDescent="0.2">
      <c r="A43" s="4" t="s">
        <v>9</v>
      </c>
    </row>
    <row r="44" spans="1:7" ht="20.149999999999999" customHeight="1" x14ac:dyDescent="0.2">
      <c r="B44" s="4" t="s">
        <v>10</v>
      </c>
    </row>
    <row r="45" spans="1:7" ht="20.149999999999999" customHeight="1" x14ac:dyDescent="0.2">
      <c r="B45" s="4" t="s">
        <v>11</v>
      </c>
    </row>
    <row r="46" spans="1:7" ht="20.149999999999999" customHeight="1" x14ac:dyDescent="0.2">
      <c r="B46" s="4" t="s">
        <v>26</v>
      </c>
    </row>
    <row r="47" spans="1:7" ht="18.75" customHeight="1" x14ac:dyDescent="0.2">
      <c r="B47" s="4"/>
    </row>
    <row r="48" spans="1:7" ht="18.75" customHeight="1" x14ac:dyDescent="0.2">
      <c r="B48" s="4"/>
    </row>
    <row r="49" spans="2:2" ht="18.75" customHeight="1" x14ac:dyDescent="0.2">
      <c r="B49" s="4"/>
    </row>
    <row r="50" spans="2:2" ht="18.75" customHeight="1" x14ac:dyDescent="0.2">
      <c r="B50" s="4"/>
    </row>
    <row r="51" spans="2:2" ht="18.75" customHeight="1" x14ac:dyDescent="0.2">
      <c r="B51" s="4"/>
    </row>
    <row r="52" spans="2:2" ht="18.75" customHeight="1" x14ac:dyDescent="0.2">
      <c r="B52" s="4"/>
    </row>
    <row r="53" spans="2:2" ht="18.75" customHeight="1" x14ac:dyDescent="0.2">
      <c r="B53" s="4"/>
    </row>
    <row r="54" spans="2:2" ht="18.75" customHeight="1" x14ac:dyDescent="0.2">
      <c r="B54" s="4"/>
    </row>
    <row r="55" spans="2:2" ht="18.75" customHeight="1" x14ac:dyDescent="0.2">
      <c r="B55" s="4"/>
    </row>
    <row r="56" spans="2:2" ht="18.75" customHeight="1" x14ac:dyDescent="0.2">
      <c r="B56" s="4"/>
    </row>
    <row r="57" spans="2:2" ht="18.75" customHeight="1" x14ac:dyDescent="0.2">
      <c r="B57" s="4"/>
    </row>
    <row r="58" spans="2:2" ht="18.75" customHeight="1" x14ac:dyDescent="0.2">
      <c r="B58" s="4"/>
    </row>
    <row r="59" spans="2:2" ht="18.75" customHeight="1" x14ac:dyDescent="0.2">
      <c r="B59" s="4"/>
    </row>
    <row r="60" spans="2:2" ht="18.75" customHeight="1" x14ac:dyDescent="0.2">
      <c r="B60" s="4"/>
    </row>
    <row r="61" spans="2:2" ht="18.75" customHeight="1" x14ac:dyDescent="0.2">
      <c r="B61" s="4"/>
    </row>
    <row r="62" spans="2:2" ht="18.75" customHeight="1" x14ac:dyDescent="0.2">
      <c r="B62" s="4"/>
    </row>
    <row r="63" spans="2:2" ht="18.75" customHeight="1" x14ac:dyDescent="0.2">
      <c r="B63" s="4"/>
    </row>
    <row r="64" spans="2:2" ht="18.75" customHeight="1" x14ac:dyDescent="0.2">
      <c r="B64" s="4"/>
    </row>
    <row r="65" spans="2:2" ht="18.75" customHeight="1" x14ac:dyDescent="0.2">
      <c r="B65" s="4"/>
    </row>
    <row r="66" spans="2:2" ht="18.75" customHeight="1" x14ac:dyDescent="0.2">
      <c r="B66" s="4"/>
    </row>
    <row r="67" spans="2:2" ht="18.75" customHeight="1" x14ac:dyDescent="0.2">
      <c r="B67" s="4"/>
    </row>
    <row r="68" spans="2:2" ht="18.75" customHeight="1" x14ac:dyDescent="0.2">
      <c r="B68" s="4"/>
    </row>
    <row r="69" spans="2:2" ht="18.75" customHeight="1" x14ac:dyDescent="0.2">
      <c r="B69" s="4"/>
    </row>
    <row r="70" spans="2:2" ht="18.75" customHeight="1" x14ac:dyDescent="0.2">
      <c r="B70" s="4"/>
    </row>
    <row r="71" spans="2:2" ht="18.75" customHeight="1" x14ac:dyDescent="0.2"/>
    <row r="72" spans="2:2" ht="18.75" customHeight="1" x14ac:dyDescent="0.2"/>
    <row r="73" spans="2:2" ht="18.75" customHeight="1" x14ac:dyDescent="0.2"/>
    <row r="74" spans="2:2" ht="18.75" customHeight="1" x14ac:dyDescent="0.2"/>
    <row r="75" spans="2:2" ht="18.75" customHeight="1" x14ac:dyDescent="0.2"/>
    <row r="76" spans="2:2" ht="18.75" customHeight="1" x14ac:dyDescent="0.2"/>
    <row r="77" spans="2:2" ht="18.75" customHeight="1" x14ac:dyDescent="0.2"/>
    <row r="78" spans="2:2" ht="18.75" customHeight="1" x14ac:dyDescent="0.2"/>
    <row r="79" spans="2:2" ht="18.75" customHeight="1" x14ac:dyDescent="0.2"/>
    <row r="80" spans="2:2" ht="18.75" customHeight="1" x14ac:dyDescent="0.2"/>
    <row r="81" ht="18.75" customHeight="1" x14ac:dyDescent="0.2"/>
    <row r="82" ht="18.75" customHeight="1" x14ac:dyDescent="0.2"/>
    <row r="83" ht="18.75" customHeight="1" x14ac:dyDescent="0.2"/>
    <row r="84" ht="18.75" customHeight="1" x14ac:dyDescent="0.2"/>
    <row r="85" ht="18.75" customHeight="1" x14ac:dyDescent="0.2"/>
    <row r="86" ht="18.75" customHeight="1" x14ac:dyDescent="0.2"/>
    <row r="87" ht="18.75" customHeight="1" x14ac:dyDescent="0.2"/>
    <row r="88" ht="18.75" customHeight="1" x14ac:dyDescent="0.2"/>
    <row r="89" ht="18.75" customHeight="1" x14ac:dyDescent="0.2"/>
    <row r="90" ht="18.75" customHeight="1" x14ac:dyDescent="0.2"/>
    <row r="91" ht="18.75" customHeight="1" x14ac:dyDescent="0.2"/>
    <row r="92" ht="18.75" customHeight="1" x14ac:dyDescent="0.2"/>
    <row r="93" ht="18.75" customHeight="1" x14ac:dyDescent="0.2"/>
    <row r="94" ht="18.75" customHeight="1" x14ac:dyDescent="0.2"/>
    <row r="95" ht="18.75" customHeight="1" x14ac:dyDescent="0.2"/>
    <row r="96" ht="18.75" customHeight="1" x14ac:dyDescent="0.2"/>
    <row r="97" ht="18.75" customHeight="1" x14ac:dyDescent="0.2"/>
    <row r="98" ht="18.75" customHeight="1" x14ac:dyDescent="0.2"/>
    <row r="99" ht="18.75" customHeight="1" x14ac:dyDescent="0.2"/>
    <row r="100" ht="18.75" customHeight="1" x14ac:dyDescent="0.2"/>
    <row r="101" ht="18.75" customHeight="1" x14ac:dyDescent="0.2"/>
    <row r="102" ht="18.75" customHeight="1" x14ac:dyDescent="0.2"/>
    <row r="103" ht="18.75" customHeight="1" x14ac:dyDescent="0.2"/>
    <row r="104" ht="18.75" customHeight="1" x14ac:dyDescent="0.2"/>
    <row r="105" ht="18.75" customHeight="1" x14ac:dyDescent="0.2"/>
    <row r="106" ht="18.75" customHeight="1" x14ac:dyDescent="0.2"/>
    <row r="107" ht="18.75" customHeight="1" x14ac:dyDescent="0.2"/>
    <row r="108" ht="18.75" customHeight="1" x14ac:dyDescent="0.2"/>
    <row r="109" ht="18.75" customHeight="1" x14ac:dyDescent="0.2"/>
    <row r="110" ht="18.75" customHeight="1" x14ac:dyDescent="0.2"/>
    <row r="111" ht="18.75" customHeight="1" x14ac:dyDescent="0.2"/>
    <row r="112" ht="18.75" customHeight="1" x14ac:dyDescent="0.2"/>
    <row r="113" ht="18.75" customHeight="1" x14ac:dyDescent="0.2"/>
    <row r="114" ht="18.75" customHeight="1" x14ac:dyDescent="0.2"/>
    <row r="115" ht="18.75" customHeight="1" x14ac:dyDescent="0.2"/>
    <row r="116" ht="18.75" customHeight="1" x14ac:dyDescent="0.2"/>
    <row r="117" ht="18.75" customHeight="1" x14ac:dyDescent="0.2"/>
    <row r="118" ht="18.75" customHeight="1" x14ac:dyDescent="0.2"/>
    <row r="119" ht="18.75" customHeight="1" x14ac:dyDescent="0.2"/>
    <row r="120" ht="18.75" customHeight="1" x14ac:dyDescent="0.2"/>
    <row r="121" ht="18.75" customHeight="1" x14ac:dyDescent="0.2"/>
  </sheetData>
  <mergeCells count="24">
    <mergeCell ref="A3:G3"/>
    <mergeCell ref="B6:D6"/>
    <mergeCell ref="I6:J6"/>
    <mergeCell ref="B7:B12"/>
    <mergeCell ref="C7:D7"/>
    <mergeCell ref="C8:C11"/>
    <mergeCell ref="C12:D12"/>
    <mergeCell ref="E28:E29"/>
    <mergeCell ref="F28:F29"/>
    <mergeCell ref="C30:C34"/>
    <mergeCell ref="C35:D35"/>
    <mergeCell ref="B13:B16"/>
    <mergeCell ref="C13:D13"/>
    <mergeCell ref="C14:D14"/>
    <mergeCell ref="C15:D15"/>
    <mergeCell ref="C16:D16"/>
    <mergeCell ref="B17:D17"/>
    <mergeCell ref="B36:B40"/>
    <mergeCell ref="C36:C39"/>
    <mergeCell ref="B41:D41"/>
    <mergeCell ref="B20:D20"/>
    <mergeCell ref="B21:B35"/>
    <mergeCell ref="C21:C27"/>
    <mergeCell ref="C28:D29"/>
  </mergeCells>
  <phoneticPr fontId="1"/>
  <pageMargins left="0.7" right="0.7" top="0.75" bottom="0.75" header="0.3" footer="0.3"/>
  <pageSetup paperSize="9" scale="9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F9173CFFC2C8419E9A2F4190F65880" ma:contentTypeVersion="2" ma:contentTypeDescription="新しいドキュメントを作成します。" ma:contentTypeScope="" ma:versionID="f06da62e24bd93e0b462ea7002e848d8">
  <xsd:schema xmlns:xsd="http://www.w3.org/2001/XMLSchema" xmlns:xs="http://www.w3.org/2001/XMLSchema" xmlns:p="http://schemas.microsoft.com/office/2006/metadata/properties" xmlns:ns2="a511cf51-d076-4167-9c44-11f20c714020" targetNamespace="http://schemas.microsoft.com/office/2006/metadata/properties" ma:root="true" ma:fieldsID="822594c7ec87716428c4aa3d32781fa8" ns2:_="">
    <xsd:import namespace="a511cf51-d076-4167-9c44-11f20c7140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11cf51-d076-4167-9c44-11f20c7140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149E89B-A34C-4955-8288-A210AC8B8427}">
  <ds:schemaRefs>
    <ds:schemaRef ds:uri="http://purl.org/dc/terms/"/>
    <ds:schemaRef ds:uri="a511cf51-d076-4167-9c44-11f20c714020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67A410E-C27E-42C5-A44C-FC32DAFD167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0EAF595-4C26-4F5B-A5A6-33C72BDAAF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11cf51-d076-4167-9c44-11f20c7140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様式１別記２</vt:lpstr>
      <vt:lpstr>様式１別記２ (記入例)</vt:lpstr>
      <vt:lpstr>様式４別記１</vt:lpstr>
      <vt:lpstr>様式８別記１</vt:lpstr>
      <vt:lpstr>様式１別記２!Print_Area</vt:lpstr>
      <vt:lpstr>'様式１別記２ (記入例)'!Print_Area</vt:lpstr>
      <vt:lpstr>様式４別記１!Print_Area</vt:lpstr>
      <vt:lpstr>様式８別記１!Print_Area</vt:lpstr>
    </vt:vector>
  </TitlesOfParts>
  <Company>神戸市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神戸市</dc:creator>
  <cp:lastModifiedBy>Windows ユーザー</cp:lastModifiedBy>
  <cp:lastPrinted>2023-02-17T02:51:51Z</cp:lastPrinted>
  <dcterms:created xsi:type="dcterms:W3CDTF">2012-06-05T10:54:06Z</dcterms:created>
  <dcterms:modified xsi:type="dcterms:W3CDTF">2025-03-22T05:30:17Z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0x010100B4F9173CFFC2C8419E9A2F4190F65880</vt:lpwstr>
  </property>
</Properties>
</file>