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7_福祉局\10_障害者支援課\02_相談支援・虐待対策担当\03_計画相談支援\09_R8\01_補助事業\02_人材定着\02_様式集\01_HPアップ用\02_実績\"/>
    </mc:Choice>
  </mc:AlternateContent>
  <bookViews>
    <workbookView xWindow="0" yWindow="0" windowWidth="28800" windowHeight="11530"/>
  </bookViews>
  <sheets>
    <sheet name="様式第3号（入力シート）" sheetId="1" r:id="rId1"/>
    <sheet name="記載例" sheetId="5" r:id="rId2"/>
  </sheets>
  <definedNames>
    <definedName name="_xlnm.Print_Area" localSheetId="1">記載例!$A$1:$Y$30</definedName>
    <definedName name="_xlnm.Print_Area" localSheetId="0">'様式第3号（入力シート）'!$A$1:$V$24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N11" i="1"/>
  <c r="N12" i="5"/>
  <c r="N11" i="5"/>
  <c r="M20" i="5" l="1"/>
  <c r="M13" i="5" s="1"/>
  <c r="L20" i="5"/>
  <c r="L13" i="5" s="1"/>
  <c r="K20" i="5"/>
  <c r="K13" i="5" s="1"/>
  <c r="J20" i="5"/>
  <c r="J13" i="5" s="1"/>
  <c r="I20" i="5"/>
  <c r="I13" i="5" s="1"/>
  <c r="H20" i="5"/>
  <c r="H13" i="5" s="1"/>
  <c r="G20" i="5"/>
  <c r="G13" i="5" s="1"/>
  <c r="F20" i="5"/>
  <c r="F13" i="5" s="1"/>
  <c r="E20" i="5"/>
  <c r="E13" i="5" s="1"/>
  <c r="D20" i="5"/>
  <c r="D13" i="5" s="1"/>
  <c r="C20" i="5"/>
  <c r="C13" i="5" s="1"/>
  <c r="B20" i="5"/>
  <c r="B13" i="5" s="1"/>
  <c r="R10" i="5"/>
  <c r="O10" i="5"/>
  <c r="R9" i="5"/>
  <c r="O9" i="5"/>
  <c r="R8" i="5"/>
  <c r="O8" i="5"/>
  <c r="R7" i="5"/>
  <c r="O7" i="5"/>
  <c r="R6" i="5"/>
  <c r="O6" i="5"/>
  <c r="R5" i="5"/>
  <c r="O5" i="5"/>
  <c r="N13" i="5" l="1"/>
  <c r="O5" i="1" l="1"/>
  <c r="C13" i="1" l="1"/>
  <c r="D13" i="1"/>
  <c r="E13" i="1"/>
  <c r="F13" i="1"/>
  <c r="G13" i="1"/>
  <c r="H13" i="1"/>
  <c r="I13" i="1"/>
  <c r="J13" i="1"/>
  <c r="K13" i="1"/>
  <c r="L13" i="1"/>
  <c r="M13" i="1"/>
  <c r="R10" i="1"/>
  <c r="R9" i="1"/>
  <c r="R8" i="1"/>
  <c r="R7" i="1"/>
  <c r="R6" i="1"/>
  <c r="R5" i="1"/>
  <c r="O10" i="1"/>
  <c r="O9" i="1"/>
  <c r="O8" i="1"/>
  <c r="O7" i="1"/>
  <c r="O6" i="1"/>
  <c r="C20" i="1" l="1"/>
  <c r="D20" i="1"/>
  <c r="E20" i="1"/>
  <c r="F20" i="1"/>
  <c r="G20" i="1"/>
  <c r="H20" i="1"/>
  <c r="I20" i="1"/>
  <c r="J20" i="1"/>
  <c r="K20" i="1"/>
  <c r="L20" i="1"/>
  <c r="M20" i="1"/>
  <c r="B20" i="1"/>
  <c r="B13" i="1" s="1"/>
  <c r="N13" i="1" l="1"/>
</calcChain>
</file>

<file path=xl/sharedStrings.xml><?xml version="1.0" encoding="utf-8"?>
<sst xmlns="http://schemas.openxmlformats.org/spreadsheetml/2006/main" count="111" uniqueCount="43">
  <si>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</si>
  <si>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</si>
  <si>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</si>
  <si>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</si>
  <si>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</si>
  <si>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</si>
  <si>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</si>
  <si>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</si>
  <si>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</si>
  <si>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</si>
  <si>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</si>
  <si>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</si>
  <si>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1"/>
  </si>
  <si>
    <t>１．相談支援専門員の配置計画</t>
    <rPh sb="2" eb="4">
      <t>ソウダン</t>
    </rPh>
    <rPh sb="4" eb="6">
      <t>シエン</t>
    </rPh>
    <rPh sb="6" eb="9">
      <t>センモンイン</t>
    </rPh>
    <rPh sb="10" eb="12">
      <t>ハイチ</t>
    </rPh>
    <rPh sb="12" eb="14">
      <t>ケイカク</t>
    </rPh>
    <phoneticPr fontId="1"/>
  </si>
  <si>
    <t>２．相談支援事業実施計画</t>
    <rPh sb="2" eb="4">
      <t>ソウダン</t>
    </rPh>
    <rPh sb="4" eb="6">
      <t>シエン</t>
    </rPh>
    <rPh sb="6" eb="8">
      <t>ジギョウ</t>
    </rPh>
    <rPh sb="8" eb="10">
      <t>ジッシ</t>
    </rPh>
    <rPh sb="10" eb="12">
      <t>ケイカク</t>
    </rPh>
    <phoneticPr fontId="1"/>
  </si>
  <si>
    <t>入力セル</t>
    <phoneticPr fontId="1"/>
  </si>
  <si>
    <t>補助申請額</t>
    <rPh sb="0" eb="2">
      <t>ホジョ</t>
    </rPh>
    <rPh sb="2" eb="4">
      <t>シンセイ</t>
    </rPh>
    <rPh sb="4" eb="5">
      <t>ガク</t>
    </rPh>
    <phoneticPr fontId="1"/>
  </si>
  <si>
    <t>事業所名：</t>
    <rPh sb="0" eb="2">
      <t>ジギョウ</t>
    </rPh>
    <rPh sb="2" eb="3">
      <t>ショ</t>
    </rPh>
    <rPh sb="3" eb="4">
      <t>メイ</t>
    </rPh>
    <phoneticPr fontId="1"/>
  </si>
  <si>
    <t>対象者：</t>
    <rPh sb="0" eb="3">
      <t>タイショウシャ</t>
    </rPh>
    <phoneticPr fontId="1"/>
  </si>
  <si>
    <t>入力セル</t>
    <phoneticPr fontId="1"/>
  </si>
  <si>
    <t>○○　○○</t>
    <phoneticPr fontId="1"/>
  </si>
  <si>
    <t>担当件数（者）</t>
    <rPh sb="0" eb="2">
      <t>タントウ</t>
    </rPh>
    <rPh sb="2" eb="4">
      <t>ケンスウ</t>
    </rPh>
    <rPh sb="5" eb="6">
      <t>モノ</t>
    </rPh>
    <phoneticPr fontId="1"/>
  </si>
  <si>
    <t>担当件数（児）</t>
    <rPh sb="0" eb="2">
      <t>タントウ</t>
    </rPh>
    <rPh sb="2" eb="4">
      <t>ケンスウ</t>
    </rPh>
    <rPh sb="5" eb="6">
      <t>ジ</t>
    </rPh>
    <phoneticPr fontId="1"/>
  </si>
  <si>
    <t>担当件数（合計）</t>
    <rPh sb="0" eb="2">
      <t>タントウ</t>
    </rPh>
    <rPh sb="2" eb="4">
      <t>ケンスウ</t>
    </rPh>
    <rPh sb="5" eb="7">
      <t>ゴウケイ</t>
    </rPh>
    <phoneticPr fontId="1"/>
  </si>
  <si>
    <r>
      <t xml:space="preserve">相談支援専門員配置
</t>
    </r>
    <r>
      <rPr>
        <b/>
        <sz val="10"/>
        <color theme="5" tint="-0.249977111117893"/>
        <rFont val="游ゴシック"/>
        <family val="3"/>
        <charset val="128"/>
        <scheme val="minor"/>
      </rPr>
      <t>※勤続年数５年以内の方はこちらに入力</t>
    </r>
    <rPh sb="0" eb="2">
      <t>ソウダン</t>
    </rPh>
    <rPh sb="2" eb="4">
      <t>シエン</t>
    </rPh>
    <rPh sb="4" eb="7">
      <t>センモンイン</t>
    </rPh>
    <rPh sb="7" eb="9">
      <t>ハイチ</t>
    </rPh>
    <rPh sb="11" eb="13">
      <t>キンゾク</t>
    </rPh>
    <rPh sb="13" eb="15">
      <t>ネンスウ</t>
    </rPh>
    <rPh sb="16" eb="19">
      <t>ネンイナイ</t>
    </rPh>
    <rPh sb="20" eb="21">
      <t>カタ</t>
    </rPh>
    <rPh sb="26" eb="28">
      <t>ニュウリョク</t>
    </rPh>
    <phoneticPr fontId="1"/>
  </si>
  <si>
    <r>
      <t xml:space="preserve">相談支援専門員配置
</t>
    </r>
    <r>
      <rPr>
        <b/>
        <sz val="10"/>
        <color theme="5" tint="-0.249977111117893"/>
        <rFont val="游ゴシック"/>
        <family val="3"/>
        <charset val="128"/>
        <scheme val="minor"/>
      </rPr>
      <t>※勤続年数６～７年の方はこちらに入力</t>
    </r>
    <rPh sb="0" eb="2">
      <t>ソウダン</t>
    </rPh>
    <rPh sb="2" eb="4">
      <t>シエン</t>
    </rPh>
    <rPh sb="4" eb="7">
      <t>センモンイン</t>
    </rPh>
    <rPh sb="7" eb="9">
      <t>ハイチ</t>
    </rPh>
    <rPh sb="11" eb="13">
      <t>キンゾク</t>
    </rPh>
    <rPh sb="13" eb="15">
      <t>ネンスウ</t>
    </rPh>
    <rPh sb="18" eb="19">
      <t>ネン</t>
    </rPh>
    <rPh sb="20" eb="21">
      <t>カタ</t>
    </rPh>
    <rPh sb="26" eb="28">
      <t>ニュウリョク</t>
    </rPh>
    <phoneticPr fontId="1"/>
  </si>
  <si>
    <t>〇</t>
  </si>
  <si>
    <t>○○事業所</t>
    <rPh sb="2" eb="5">
      <t>ジギョウショ</t>
    </rPh>
    <phoneticPr fontId="1"/>
  </si>
  <si>
    <t>３．相談支援事業所としての取組</t>
    <rPh sb="2" eb="4">
      <t>ソウダン</t>
    </rPh>
    <rPh sb="4" eb="6">
      <t>シエン</t>
    </rPh>
    <rPh sb="6" eb="9">
      <t>ジギョウショ</t>
    </rPh>
    <rPh sb="13" eb="15">
      <t>トリクミ</t>
    </rPh>
    <phoneticPr fontId="1"/>
  </si>
  <si>
    <t>基幹相談支援センター開催の研修参加</t>
    <rPh sb="0" eb="2">
      <t>キカン</t>
    </rPh>
    <rPh sb="2" eb="4">
      <t>ソウダン</t>
    </rPh>
    <rPh sb="4" eb="6">
      <t>シエン</t>
    </rPh>
    <rPh sb="10" eb="12">
      <t>カイサイ</t>
    </rPh>
    <rPh sb="13" eb="15">
      <t>ケンシュウ</t>
    </rPh>
    <rPh sb="15" eb="17">
      <t>サンカ</t>
    </rPh>
    <phoneticPr fontId="1"/>
  </si>
  <si>
    <t>事例検討会等への参加</t>
    <rPh sb="0" eb="2">
      <t>ジレイ</t>
    </rPh>
    <rPh sb="2" eb="4">
      <t>ケントウ</t>
    </rPh>
    <rPh sb="4" eb="5">
      <t>カイ</t>
    </rPh>
    <rPh sb="5" eb="6">
      <t>トウ</t>
    </rPh>
    <rPh sb="8" eb="10">
      <t>サンカ</t>
    </rPh>
    <phoneticPr fontId="1"/>
  </si>
  <si>
    <t>区自立支援協議会</t>
    <rPh sb="0" eb="1">
      <t>ク</t>
    </rPh>
    <rPh sb="1" eb="3">
      <t>ジリツ</t>
    </rPh>
    <rPh sb="3" eb="5">
      <t>シエン</t>
    </rPh>
    <rPh sb="5" eb="8">
      <t>キョウギカイ</t>
    </rPh>
    <phoneticPr fontId="1"/>
  </si>
  <si>
    <t>災害時要援護者支援の取組</t>
    <rPh sb="0" eb="2">
      <t>サイガイ</t>
    </rPh>
    <rPh sb="2" eb="3">
      <t>ジ</t>
    </rPh>
    <rPh sb="3" eb="7">
      <t>ヨウエンゴシャ</t>
    </rPh>
    <rPh sb="7" eb="9">
      <t>シエン</t>
    </rPh>
    <rPh sb="10" eb="12">
      <t>トリクミ</t>
    </rPh>
    <phoneticPr fontId="1"/>
  </si>
  <si>
    <t>演習講師</t>
    <rPh sb="0" eb="2">
      <t>エンシュウ</t>
    </rPh>
    <rPh sb="2" eb="4">
      <t>コウシ</t>
    </rPh>
    <phoneticPr fontId="1"/>
  </si>
  <si>
    <t>様式第11号</t>
    <rPh sb="0" eb="2">
      <t>ヨウシキ</t>
    </rPh>
    <rPh sb="2" eb="3">
      <t>ダイ</t>
    </rPh>
    <rPh sb="5" eb="6">
      <t>ゴウ</t>
    </rPh>
    <phoneticPr fontId="1"/>
  </si>
  <si>
    <t>相談支援事業実施報告書</t>
    <rPh sb="8" eb="10">
      <t>ホウコク</t>
    </rPh>
    <phoneticPr fontId="1"/>
  </si>
  <si>
    <t>(記載例)</t>
    <rPh sb="1" eb="4">
      <t>キサイレイ</t>
    </rPh>
    <phoneticPr fontId="1"/>
  </si>
  <si>
    <t>○/○　「○○研修参加」　、対象の研修がなかったため参加していない　　等</t>
    <rPh sb="7" eb="9">
      <t>ケンシュウ</t>
    </rPh>
    <rPh sb="9" eb="11">
      <t>サンカ</t>
    </rPh>
    <rPh sb="14" eb="16">
      <t>タイショウ</t>
    </rPh>
    <rPh sb="17" eb="19">
      <t>ケンシュウ</t>
    </rPh>
    <rPh sb="26" eb="28">
      <t>サンカ</t>
    </rPh>
    <rPh sb="35" eb="36">
      <t>ナド</t>
    </rPh>
    <phoneticPr fontId="1"/>
  </si>
  <si>
    <t>○/○　「○○○○○○開催分参加」　等</t>
    <rPh sb="11" eb="13">
      <t>カイサイ</t>
    </rPh>
    <rPh sb="13" eb="14">
      <t>ブン</t>
    </rPh>
    <rPh sb="14" eb="16">
      <t>サンカ</t>
    </rPh>
    <rPh sb="18" eb="19">
      <t>ナド</t>
    </rPh>
    <phoneticPr fontId="1"/>
  </si>
  <si>
    <t>○/○　「○○○○部会参加」　等</t>
    <rPh sb="9" eb="11">
      <t>ブカイ</t>
    </rPh>
    <rPh sb="11" eb="13">
      <t>サンカ</t>
    </rPh>
    <rPh sb="15" eb="16">
      <t>ナド</t>
    </rPh>
    <phoneticPr fontId="1"/>
  </si>
  <si>
    <t>サービスと利用計画に災害時緊急連絡先等を記載　等</t>
    <rPh sb="5" eb="7">
      <t>リヨウ</t>
    </rPh>
    <rPh sb="7" eb="9">
      <t>ケイカク</t>
    </rPh>
    <rPh sb="18" eb="19">
      <t>トウ</t>
    </rPh>
    <rPh sb="20" eb="22">
      <t>キサイ</t>
    </rPh>
    <rPh sb="23" eb="24">
      <t>ナド</t>
    </rPh>
    <phoneticPr fontId="1"/>
  </si>
  <si>
    <t>○/○　実施　、　講師依頼なし　等</t>
    <rPh sb="4" eb="6">
      <t>ジッシ</t>
    </rPh>
    <rPh sb="9" eb="11">
      <t>コウシ</t>
    </rPh>
    <rPh sb="11" eb="13">
      <t>イライ</t>
    </rPh>
    <rPh sb="16" eb="17">
      <t>ナド</t>
    </rPh>
    <phoneticPr fontId="1"/>
  </si>
  <si>
    <r>
      <t>※当月中にサービス提供を行った件数ではなく、</t>
    </r>
    <r>
      <rPr>
        <b/>
        <u/>
        <sz val="11"/>
        <color rgb="FFFF0000"/>
        <rFont val="游ゴシック"/>
        <family val="3"/>
        <charset val="128"/>
        <scheme val="minor"/>
      </rPr>
      <t>ケースとして継続的に担当している件数</t>
    </r>
    <r>
      <rPr>
        <sz val="11"/>
        <color rgb="FFFF0000"/>
        <rFont val="游ゴシック"/>
        <family val="3"/>
        <charset val="128"/>
        <scheme val="minor"/>
      </rPr>
      <t>をご記入ください。</t>
    </r>
    <rPh sb="1" eb="4">
      <t>トウゲツチュウ</t>
    </rPh>
    <rPh sb="9" eb="11">
      <t>テイキョウ</t>
    </rPh>
    <rPh sb="12" eb="13">
      <t>オコナ</t>
    </rPh>
    <rPh sb="15" eb="17">
      <t>ケンスウ</t>
    </rPh>
    <rPh sb="28" eb="31">
      <t>ケイゾクテキ</t>
    </rPh>
    <rPh sb="32" eb="34">
      <t>タントウ</t>
    </rPh>
    <rPh sb="38" eb="40">
      <t>ケンスウ</t>
    </rPh>
    <rPh sb="42" eb="4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</si>
</sst>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0&quot;件&quot;"/>
    <numFmt numFmtId="177" formatCode="General&quot;カ&quot;&quot;月&quot;"/>
    <numFmt numFmtId="178" formatCode="&quot;¥&quot;#,##0_);[Red]\(&quot;¥&quot;#,##0\)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u/>
      <sz val="11"/>
      <color theme="5" tint="-0.249977111117893"/>
      <name val="游ゴシック"/>
      <family val="3"/>
      <charset val="128"/>
      <scheme val="minor"/>
    </font>
    <font>
      <b/>
      <sz val="10"/>
      <color theme="5" tint="-0.249977111117893"/>
      <name val="游ゴシック"/>
      <family val="3"/>
      <charset val="128"/>
      <scheme val="minor"/>
    </font>
    <font>
      <b/>
      <sz val="9"/>
      <color theme="1"/>
      <name val="游ゴシック"/>
      <family val="2"/>
      <charset val="128"/>
      <scheme val="minor"/>
    </font>
    <font>
      <b/>
      <sz val="8"/>
      <color rgb="FFFF0000"/>
      <name val="Segoe UI"/>
      <family val="2"/>
    </font>
    <font>
      <b/>
      <sz val="8"/>
      <color rgb="FFFF0000"/>
      <name val="游ゴシック"/>
      <family val="2"/>
      <charset val="128"/>
      <scheme val="minor"/>
    </font>
    <font>
      <b/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/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vertical="center"/>
    </xf>
    <xf numFmtId="0" fontId="5" fillId="0" borderId="1" xfId="0" applyFont="1" applyBorder="1">
      <alignment vertical="center"/>
    </xf>
    <xf numFmtId="178" fontId="5" fillId="0" borderId="5" xfId="0" applyNumberFormat="1" applyFont="1" applyFill="1" applyBorder="1" applyAlignment="1">
      <alignment horizontal="right" vertical="center"/>
    </xf>
    <xf numFmtId="5" fontId="5" fillId="0" borderId="2" xfId="0" applyNumberFormat="1" applyFont="1" applyBorder="1">
      <alignment vertical="center"/>
    </xf>
    <xf numFmtId="0" fontId="5" fillId="0" borderId="0" xfId="0" applyFont="1" applyBorder="1">
      <alignment vertical="center"/>
    </xf>
    <xf numFmtId="5" fontId="5" fillId="0" borderId="14" xfId="0" applyNumberFormat="1" applyFont="1" applyFill="1" applyBorder="1" applyAlignment="1">
      <alignment vertical="center"/>
    </xf>
    <xf numFmtId="5" fontId="5" fillId="0" borderId="14" xfId="0" applyNumberFormat="1" applyFont="1" applyBorder="1">
      <alignment vertical="center"/>
    </xf>
    <xf numFmtId="5" fontId="5" fillId="0" borderId="0" xfId="0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5" fontId="5" fillId="0" borderId="15" xfId="0" applyNumberFormat="1" applyFont="1" applyFill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0" fontId="10" fillId="0" borderId="0" xfId="0" applyFont="1" applyAlignment="1"/>
    <xf numFmtId="0" fontId="5" fillId="0" borderId="3" xfId="0" applyFont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76" fontId="5" fillId="2" borderId="11" xfId="0" applyNumberFormat="1" applyFont="1" applyFill="1" applyBorder="1" applyAlignment="1" applyProtection="1">
      <alignment vertical="center"/>
      <protection locked="0"/>
    </xf>
    <xf numFmtId="176" fontId="5" fillId="2" borderId="18" xfId="0" applyNumberFormat="1" applyFont="1" applyFill="1" applyBorder="1" applyAlignment="1" applyProtection="1">
      <alignment vertical="center"/>
      <protection locked="0"/>
    </xf>
    <xf numFmtId="176" fontId="5" fillId="2" borderId="13" xfId="0" applyNumberFormat="1" applyFont="1" applyFill="1" applyBorder="1" applyAlignment="1" applyProtection="1">
      <alignment vertical="center"/>
      <protection locked="0"/>
    </xf>
    <xf numFmtId="176" fontId="5" fillId="2" borderId="19" xfId="0" applyNumberFormat="1" applyFont="1" applyFill="1" applyBorder="1" applyAlignment="1" applyProtection="1">
      <alignment vertical="center"/>
      <protection locked="0"/>
    </xf>
    <xf numFmtId="5" fontId="16" fillId="0" borderId="0" xfId="0" applyNumberFormat="1" applyFont="1" applyFill="1" applyBorder="1" applyAlignment="1">
      <alignment vertical="center"/>
    </xf>
    <xf numFmtId="0" fontId="17" fillId="0" borderId="10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1" xfId="0" applyFont="1" applyBorder="1">
      <alignment vertical="center"/>
    </xf>
    <xf numFmtId="0" fontId="19" fillId="0" borderId="0" xfId="0" applyFont="1">
      <alignment vertical="center"/>
    </xf>
    <xf numFmtId="0" fontId="20" fillId="0" borderId="10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176" fontId="9" fillId="2" borderId="11" xfId="0" applyNumberFormat="1" applyFont="1" applyFill="1" applyBorder="1" applyAlignment="1" applyProtection="1">
      <alignment vertical="center"/>
      <protection locked="0"/>
    </xf>
    <xf numFmtId="176" fontId="9" fillId="2" borderId="18" xfId="0" applyNumberFormat="1" applyFont="1" applyFill="1" applyBorder="1" applyAlignment="1" applyProtection="1">
      <alignment vertical="center"/>
      <protection locked="0"/>
    </xf>
    <xf numFmtId="176" fontId="9" fillId="2" borderId="13" xfId="0" applyNumberFormat="1" applyFont="1" applyFill="1" applyBorder="1" applyAlignment="1" applyProtection="1">
      <alignment vertical="center"/>
      <protection locked="0"/>
    </xf>
    <xf numFmtId="176" fontId="9" fillId="2" borderId="19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0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6" fillId="2" borderId="29" xfId="0" applyFont="1" applyFill="1" applyBorder="1" applyAlignment="1">
      <alignment vertical="top"/>
    </xf>
    <xf numFmtId="0" fontId="17" fillId="2" borderId="5" xfId="0" applyFont="1" applyFill="1" applyBorder="1" applyAlignment="1">
      <alignment vertical="top"/>
    </xf>
    <xf numFmtId="0" fontId="17" fillId="2" borderId="2" xfId="0" applyFont="1" applyFill="1" applyBorder="1" applyAlignment="1">
      <alignment vertical="top"/>
    </xf>
    <xf numFmtId="0" fontId="16" fillId="2" borderId="27" xfId="0" applyFont="1" applyFill="1" applyBorder="1" applyAlignment="1">
      <alignment vertical="top"/>
    </xf>
    <xf numFmtId="0" fontId="17" fillId="2" borderId="28" xfId="0" applyFont="1" applyFill="1" applyBorder="1" applyAlignment="1">
      <alignment vertical="top"/>
    </xf>
    <xf numFmtId="0" fontId="17" fillId="2" borderId="26" xfId="0" applyFont="1" applyFill="1" applyBorder="1" applyAlignment="1">
      <alignment vertical="top"/>
    </xf>
    <xf numFmtId="0" fontId="9" fillId="2" borderId="16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/>
      <protection locked="0"/>
    </xf>
    <xf numFmtId="0" fontId="16" fillId="2" borderId="23" xfId="0" applyFont="1" applyFill="1" applyBorder="1" applyAlignment="1">
      <alignment vertical="top"/>
    </xf>
    <xf numFmtId="0" fontId="17" fillId="2" borderId="24" xfId="0" applyFont="1" applyFill="1" applyBorder="1" applyAlignment="1">
      <alignment vertical="top"/>
    </xf>
    <xf numFmtId="0" fontId="17" fillId="2" borderId="22" xfId="0" applyFont="1" applyFill="1" applyBorder="1" applyAlignment="1">
      <alignment vertical="top"/>
    </xf>
    <xf numFmtId="0" fontId="3" fillId="2" borderId="23" xfId="0" applyFont="1" applyFill="1" applyBorder="1" applyAlignment="1" applyProtection="1">
      <alignment vertical="top"/>
      <protection locked="0"/>
    </xf>
    <xf numFmtId="0" fontId="3" fillId="2" borderId="24" xfId="0" applyFont="1" applyFill="1" applyBorder="1" applyAlignment="1" applyProtection="1">
      <alignment vertical="top"/>
      <protection locked="0"/>
    </xf>
    <xf numFmtId="0" fontId="3" fillId="2" borderId="22" xfId="0" applyFont="1" applyFill="1" applyBorder="1" applyAlignment="1" applyProtection="1">
      <alignment vertical="top"/>
      <protection locked="0"/>
    </xf>
    <xf numFmtId="0" fontId="3" fillId="2" borderId="27" xfId="0" applyFont="1" applyFill="1" applyBorder="1" applyAlignment="1" applyProtection="1">
      <alignment vertical="top"/>
      <protection locked="0"/>
    </xf>
    <xf numFmtId="0" fontId="3" fillId="2" borderId="28" xfId="0" applyFont="1" applyFill="1" applyBorder="1" applyAlignment="1" applyProtection="1">
      <alignment vertical="top"/>
      <protection locked="0"/>
    </xf>
    <xf numFmtId="0" fontId="3" fillId="2" borderId="26" xfId="0" applyFont="1" applyFill="1" applyBorder="1" applyAlignment="1" applyProtection="1">
      <alignment vertical="top"/>
      <protection locked="0"/>
    </xf>
    <xf numFmtId="0" fontId="3" fillId="2" borderId="29" xfId="0" applyFont="1" applyFill="1" applyBorder="1" applyAlignment="1" applyProtection="1">
      <alignment vertical="top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vertical="top"/>
      <protection locked="0"/>
    </xf>
  </cellXfs>
  <cellStyles count="1">
    <cellStyle name="標準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8</xdr:row>
      <xdr:rowOff>66675</xdr:rowOff>
    </xdr:from>
    <xdr:to>
      <xdr:col>1</xdr:col>
      <xdr:colOff>419100</xdr:colOff>
      <xdr:row>8</xdr:row>
      <xdr:rowOff>247650</xdr:rowOff>
    </xdr:to>
    <xdr:sp macro="" textlink="">
      <xdr:nvSpPr>
        <xdr:cNvPr id="2" name="正方形/長方形 1"/>
        <xdr:cNvSpPr/>
      </xdr:nvSpPr>
      <xdr:spPr>
        <a:xfrm>
          <a:off x="1438275" y="2524125"/>
          <a:ext cx="361950" cy="180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15</xdr:row>
      <xdr:rowOff>57150</xdr:rowOff>
    </xdr:from>
    <xdr:to>
      <xdr:col>1</xdr:col>
      <xdr:colOff>419100</xdr:colOff>
      <xdr:row>15</xdr:row>
      <xdr:rowOff>238125</xdr:rowOff>
    </xdr:to>
    <xdr:sp macro="" textlink="">
      <xdr:nvSpPr>
        <xdr:cNvPr id="3" name="正方形/長方形 2"/>
        <xdr:cNvSpPr/>
      </xdr:nvSpPr>
      <xdr:spPr>
        <a:xfrm>
          <a:off x="1438275" y="4791075"/>
          <a:ext cx="361950" cy="180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8</xdr:row>
      <xdr:rowOff>66675</xdr:rowOff>
    </xdr:from>
    <xdr:to>
      <xdr:col>1</xdr:col>
      <xdr:colOff>419100</xdr:colOff>
      <xdr:row>8</xdr:row>
      <xdr:rowOff>247650</xdr:rowOff>
    </xdr:to>
    <xdr:sp macro="" textlink="">
      <xdr:nvSpPr>
        <xdr:cNvPr id="2" name="正方形/長方形 1"/>
        <xdr:cNvSpPr/>
      </xdr:nvSpPr>
      <xdr:spPr>
        <a:xfrm>
          <a:off x="2451100" y="2498725"/>
          <a:ext cx="361950" cy="180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15</xdr:row>
      <xdr:rowOff>57150</xdr:rowOff>
    </xdr:from>
    <xdr:to>
      <xdr:col>1</xdr:col>
      <xdr:colOff>419100</xdr:colOff>
      <xdr:row>15</xdr:row>
      <xdr:rowOff>238125</xdr:rowOff>
    </xdr:to>
    <xdr:sp macro="" textlink="">
      <xdr:nvSpPr>
        <xdr:cNvPr id="3" name="正方形/長方形 2"/>
        <xdr:cNvSpPr/>
      </xdr:nvSpPr>
      <xdr:spPr>
        <a:xfrm>
          <a:off x="2451100" y="5054600"/>
          <a:ext cx="361950" cy="180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R27"/>
  <sheetViews>
    <sheetView tabSelected="1" zoomScale="80" zoomScaleNormal="80" zoomScalePageLayoutView="80" workbookViewId="0"/>
  </sheetViews>
  <sheetFormatPr defaultColWidth="9" defaultRowHeight="15" x14ac:dyDescent="0.55000000000000004"/>
  <cols>
    <col min="1" max="1" width="31.4140625" style="1" customWidth="1"/>
    <col min="2" max="13" width="10.5" style="2" customWidth="1"/>
    <col min="14" max="14" width="10.5" style="1" customWidth="1"/>
    <col min="15" max="15" width="10.75" style="1" customWidth="1"/>
    <col min="16" max="16" width="10.1640625" style="1" customWidth="1"/>
    <col min="17" max="17" width="10.9140625" style="1" customWidth="1"/>
    <col min="18" max="16384" width="9" style="1"/>
  </cols>
  <sheetData>
    <row r="1" spans="1:18" ht="23.25" customHeight="1" x14ac:dyDescent="0.55000000000000004">
      <c r="A1" s="1" t="s">
        <v>34</v>
      </c>
      <c r="B1" s="3"/>
      <c r="C1" s="3"/>
      <c r="F1" s="3"/>
    </row>
    <row r="2" spans="1:18" ht="23.25" customHeight="1" x14ac:dyDescent="0.55000000000000004">
      <c r="A2" s="56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8" ht="23.25" customHeight="1" x14ac:dyDescent="0.55000000000000004">
      <c r="B3" s="3"/>
      <c r="C3" s="3"/>
      <c r="F3" s="3"/>
      <c r="K3" s="25"/>
      <c r="L3" s="25"/>
      <c r="M3" s="5"/>
    </row>
    <row r="4" spans="1:18" ht="24.75" customHeight="1" x14ac:dyDescent="0.55000000000000004">
      <c r="A4" s="45" t="s">
        <v>13</v>
      </c>
      <c r="D4" s="3"/>
      <c r="O4" s="27"/>
      <c r="P4" s="27"/>
      <c r="Q4" s="27"/>
      <c r="R4" s="27"/>
    </row>
    <row r="5" spans="1:18" ht="24.75" customHeight="1" x14ac:dyDescent="0.55000000000000004">
      <c r="A5" s="17"/>
      <c r="D5" s="3"/>
      <c r="O5" s="28" t="str">
        <f>IF(COUNTIF(B11:B12,"〇")&gt;1,"エラー：4月に〇が2つ入力されています","")</f>
        <v/>
      </c>
      <c r="P5" s="29"/>
      <c r="Q5" s="30"/>
      <c r="R5" s="28" t="str">
        <f>IF(COUNTIF(H11:H12,"〇")&gt;1,"エラー：10月に〇が2つ入力されています","")</f>
        <v/>
      </c>
    </row>
    <row r="6" spans="1:18" ht="24.75" customHeight="1" x14ac:dyDescent="0.5">
      <c r="A6" s="20" t="s">
        <v>17</v>
      </c>
      <c r="B6" s="57"/>
      <c r="C6" s="57"/>
      <c r="D6" s="57"/>
      <c r="E6" s="21"/>
      <c r="O6" s="28" t="str">
        <f>IF(COUNTIF(C11:C12,"〇")&gt;1,"エラー：5月に〇が2つ入力されています","")</f>
        <v/>
      </c>
      <c r="P6" s="29"/>
      <c r="Q6" s="30"/>
      <c r="R6" s="28" t="str">
        <f>IF(COUNTIF(I11:I12,"〇")&gt;1,"エラー：11月に〇が2つ入力されています","")</f>
        <v/>
      </c>
    </row>
    <row r="7" spans="1:18" ht="24.75" customHeight="1" x14ac:dyDescent="0.5">
      <c r="A7" s="20" t="s">
        <v>18</v>
      </c>
      <c r="B7" s="58"/>
      <c r="C7" s="58"/>
      <c r="D7" s="58"/>
      <c r="E7" s="21"/>
      <c r="O7" s="28" t="str">
        <f>IF(COUNTIF(D11:D12,"〇")&gt;1,"エラー：6月に〇が2つ入力されています","")</f>
        <v/>
      </c>
      <c r="P7" s="29"/>
      <c r="Q7" s="30"/>
      <c r="R7" s="28" t="str">
        <f>IF(COUNTIF(J11:J12,"〇")&gt;1,"エラー：12月に〇が2つ入力されています","")</f>
        <v/>
      </c>
    </row>
    <row r="8" spans="1:18" ht="24.75" customHeight="1" x14ac:dyDescent="0.55000000000000004">
      <c r="A8" s="4"/>
      <c r="D8" s="3"/>
      <c r="O8" s="28" t="str">
        <f>IF(COUNTIF(E11:E12,"〇")&gt;1,"エラー：7月に〇が2つ入力されています","")</f>
        <v/>
      </c>
      <c r="P8" s="29"/>
      <c r="Q8" s="30"/>
      <c r="R8" s="28" t="str">
        <f>IF(COUNTIF(K11:K12,"〇")&gt;1,"エラー：1月に〇が2つ入力されています","")</f>
        <v/>
      </c>
    </row>
    <row r="9" spans="1:18" ht="24.75" customHeight="1" thickBot="1" x14ac:dyDescent="0.6">
      <c r="A9" s="4" t="s">
        <v>19</v>
      </c>
      <c r="D9" s="3"/>
      <c r="O9" s="28" t="str">
        <f>IF(COUNTIF(F11:F12,"〇")&gt;1,"エラー：8月に〇が2つ入力されています","")</f>
        <v/>
      </c>
      <c r="P9" s="29"/>
      <c r="Q9" s="30"/>
      <c r="R9" s="28" t="str">
        <f>IF(COUNTIF(L11:L12,"〇")&gt;1,"エラー：2月に〇が2つ入力されています","")</f>
        <v/>
      </c>
    </row>
    <row r="10" spans="1:18" ht="24.75" customHeight="1" thickBot="1" x14ac:dyDescent="0.6">
      <c r="A10" s="6"/>
      <c r="B10" s="7" t="s">
        <v>0</v>
      </c>
      <c r="C10" s="7" t="s">
        <v>1</v>
      </c>
      <c r="D10" s="7" t="s">
        <v>2</v>
      </c>
      <c r="E10" s="7" t="s">
        <v>3</v>
      </c>
      <c r="F10" s="7" t="s">
        <v>4</v>
      </c>
      <c r="G10" s="7" t="s">
        <v>5</v>
      </c>
      <c r="H10" s="7" t="s">
        <v>6</v>
      </c>
      <c r="I10" s="7" t="s">
        <v>7</v>
      </c>
      <c r="J10" s="7" t="s">
        <v>8</v>
      </c>
      <c r="K10" s="7" t="s">
        <v>9</v>
      </c>
      <c r="L10" s="7" t="s">
        <v>10</v>
      </c>
      <c r="M10" s="7" t="s">
        <v>11</v>
      </c>
      <c r="N10" s="8" t="s">
        <v>12</v>
      </c>
      <c r="O10" s="28" t="str">
        <f>IF(COUNTIF(G11:G12,"〇")&gt;1,"エラー：9月に〇が2つ入力されています","")</f>
        <v/>
      </c>
      <c r="P10" s="29"/>
      <c r="Q10" s="30"/>
      <c r="R10" s="28" t="str">
        <f>IF(COUNTIF(M11:M12,"〇")&gt;1,"エラー：3月に〇が2つ入力されています","")</f>
        <v/>
      </c>
    </row>
    <row r="11" spans="1:18" ht="38" customHeight="1" x14ac:dyDescent="0.55000000000000004">
      <c r="A11" s="26" t="s">
        <v>24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9">
        <f>COUNTIF(B11:M11,"〇")</f>
        <v>0</v>
      </c>
    </row>
    <row r="12" spans="1:18" ht="38" customHeight="1" x14ac:dyDescent="0.55000000000000004">
      <c r="A12" s="26" t="s">
        <v>25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9">
        <f>COUNTIF(B12:M12,"〇")</f>
        <v>0</v>
      </c>
    </row>
    <row r="13" spans="1:18" ht="28.4" customHeight="1" thickBot="1" x14ac:dyDescent="0.6">
      <c r="A13" s="10" t="s">
        <v>16</v>
      </c>
      <c r="B13" s="11">
        <f>IF(B20&lt;10,0,IF(B11="〇",9000,IF(B12="〇",15000,0)))</f>
        <v>0</v>
      </c>
      <c r="C13" s="11">
        <f t="shared" ref="C13:M13" si="0">IF(C20&lt;10,0,IF(C11="〇",9000,IF(C12="〇",15000,0)))</f>
        <v>0</v>
      </c>
      <c r="D13" s="11">
        <f t="shared" si="0"/>
        <v>0</v>
      </c>
      <c r="E13" s="11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  <c r="N13" s="12">
        <f>SUM(B13:M13)</f>
        <v>0</v>
      </c>
    </row>
    <row r="14" spans="1:18" ht="24.75" customHeight="1" x14ac:dyDescent="0.5500000000000000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</row>
    <row r="15" spans="1:18" ht="24.75" customHeight="1" x14ac:dyDescent="0.55000000000000004">
      <c r="A15" s="45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8" ht="24.75" customHeight="1" thickBot="1" x14ac:dyDescent="0.6">
      <c r="A16" s="22" t="s">
        <v>19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4" ht="28.4" customHeight="1" thickBot="1" x14ac:dyDescent="0.6">
      <c r="A17" s="6"/>
      <c r="B17" s="7" t="s">
        <v>0</v>
      </c>
      <c r="C17" s="7" t="s">
        <v>1</v>
      </c>
      <c r="D17" s="7" t="s">
        <v>2</v>
      </c>
      <c r="E17" s="7" t="s">
        <v>3</v>
      </c>
      <c r="F17" s="7" t="s">
        <v>4</v>
      </c>
      <c r="G17" s="7" t="s">
        <v>5</v>
      </c>
      <c r="H17" s="7" t="s">
        <v>6</v>
      </c>
      <c r="I17" s="7" t="s">
        <v>7</v>
      </c>
      <c r="J17" s="7" t="s">
        <v>8</v>
      </c>
      <c r="K17" s="7" t="s">
        <v>9</v>
      </c>
      <c r="L17" s="7" t="s">
        <v>10</v>
      </c>
      <c r="M17" s="23" t="s">
        <v>11</v>
      </c>
    </row>
    <row r="18" spans="1:14" ht="28.4" customHeight="1" x14ac:dyDescent="0.55000000000000004">
      <c r="A18" s="42" t="s">
        <v>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</row>
    <row r="19" spans="1:14" ht="28.4" customHeight="1" x14ac:dyDescent="0.55000000000000004">
      <c r="A19" s="43" t="s">
        <v>22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6"/>
    </row>
    <row r="20" spans="1:14" ht="28.4" customHeight="1" thickBot="1" x14ac:dyDescent="0.6">
      <c r="A20" s="44" t="s">
        <v>23</v>
      </c>
      <c r="B20" s="19">
        <f>SUM(B18:B19)</f>
        <v>0</v>
      </c>
      <c r="C20" s="19">
        <f t="shared" ref="C20:M20" si="1">SUM(C18:C19)</f>
        <v>0</v>
      </c>
      <c r="D20" s="19">
        <f t="shared" si="1"/>
        <v>0</v>
      </c>
      <c r="E20" s="19">
        <f t="shared" si="1"/>
        <v>0</v>
      </c>
      <c r="F20" s="19">
        <f t="shared" si="1"/>
        <v>0</v>
      </c>
      <c r="G20" s="19">
        <f t="shared" si="1"/>
        <v>0</v>
      </c>
      <c r="H20" s="19">
        <f t="shared" si="1"/>
        <v>0</v>
      </c>
      <c r="I20" s="19">
        <f t="shared" si="1"/>
        <v>0</v>
      </c>
      <c r="J20" s="19">
        <f t="shared" si="1"/>
        <v>0</v>
      </c>
      <c r="K20" s="19">
        <f t="shared" si="1"/>
        <v>0</v>
      </c>
      <c r="L20" s="19">
        <f t="shared" si="1"/>
        <v>0</v>
      </c>
      <c r="M20" s="24">
        <f t="shared" si="1"/>
        <v>0</v>
      </c>
    </row>
    <row r="21" spans="1:14" ht="28.4" customHeight="1" x14ac:dyDescent="0.55000000000000004"/>
    <row r="22" spans="1:14" ht="28.4" customHeight="1" thickBot="1" x14ac:dyDescent="0.6">
      <c r="A22" s="41" t="s">
        <v>28</v>
      </c>
    </row>
    <row r="23" spans="1:14" ht="28.4" customHeight="1" x14ac:dyDescent="0.55000000000000004">
      <c r="A23" s="59" t="s">
        <v>29</v>
      </c>
      <c r="B23" s="60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</row>
    <row r="24" spans="1:14" ht="28.5" customHeight="1" x14ac:dyDescent="0.55000000000000004">
      <c r="A24" s="54" t="s">
        <v>30</v>
      </c>
      <c r="B24" s="55"/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7"/>
    </row>
    <row r="25" spans="1:14" ht="28.5" customHeight="1" x14ac:dyDescent="0.55000000000000004">
      <c r="A25" s="54" t="s">
        <v>31</v>
      </c>
      <c r="B25" s="55"/>
      <c r="C25" s="75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7"/>
    </row>
    <row r="26" spans="1:14" ht="28" customHeight="1" x14ac:dyDescent="0.55000000000000004">
      <c r="A26" s="54" t="s">
        <v>32</v>
      </c>
      <c r="B26" s="55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7"/>
    </row>
    <row r="27" spans="1:14" ht="28" customHeight="1" thickBot="1" x14ac:dyDescent="0.6">
      <c r="A27" s="52" t="s">
        <v>33</v>
      </c>
      <c r="B27" s="53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80"/>
    </row>
  </sheetData>
  <sheetProtection sheet="1" objects="1" scenarios="1"/>
  <mergeCells count="13">
    <mergeCell ref="A2:N2"/>
    <mergeCell ref="B6:D6"/>
    <mergeCell ref="B7:D7"/>
    <mergeCell ref="A23:B23"/>
    <mergeCell ref="C23:N23"/>
    <mergeCell ref="A27:B27"/>
    <mergeCell ref="C27:N27"/>
    <mergeCell ref="A24:B24"/>
    <mergeCell ref="C24:N24"/>
    <mergeCell ref="A25:B25"/>
    <mergeCell ref="C25:N25"/>
    <mergeCell ref="A26:B26"/>
    <mergeCell ref="C26:N26"/>
  </mergeCells>
  <phoneticPr fontId="1"/>
  <conditionalFormatting sqref="O5">
    <cfRule type="duplicateValues" dxfId="27" priority="13"/>
    <cfRule type="duplicateValues" dxfId="26" priority="14"/>
  </conditionalFormatting>
  <conditionalFormatting sqref="B11:B12">
    <cfRule type="duplicateValues" dxfId="25" priority="12"/>
  </conditionalFormatting>
  <conditionalFormatting sqref="C11:C12">
    <cfRule type="duplicateValues" dxfId="24" priority="11"/>
  </conditionalFormatting>
  <conditionalFormatting sqref="D11:D12">
    <cfRule type="duplicateValues" dxfId="23" priority="10"/>
  </conditionalFormatting>
  <conditionalFormatting sqref="E11:E12">
    <cfRule type="duplicateValues" dxfId="22" priority="9"/>
  </conditionalFormatting>
  <conditionalFormatting sqref="F11:F12">
    <cfRule type="duplicateValues" dxfId="21" priority="8"/>
  </conditionalFormatting>
  <conditionalFormatting sqref="G11:G12">
    <cfRule type="duplicateValues" dxfId="20" priority="7"/>
  </conditionalFormatting>
  <conditionalFormatting sqref="H11:H12">
    <cfRule type="duplicateValues" dxfId="19" priority="6"/>
  </conditionalFormatting>
  <conditionalFormatting sqref="I11:I12">
    <cfRule type="duplicateValues" dxfId="18" priority="5"/>
  </conditionalFormatting>
  <conditionalFormatting sqref="J11:J12">
    <cfRule type="duplicateValues" dxfId="17" priority="4"/>
  </conditionalFormatting>
  <conditionalFormatting sqref="K11:K12">
    <cfRule type="duplicateValues" dxfId="16" priority="3"/>
  </conditionalFormatting>
  <conditionalFormatting sqref="L11:L12">
    <cfRule type="duplicateValues" dxfId="15" priority="2"/>
  </conditionalFormatting>
  <conditionalFormatting sqref="M11:M12">
    <cfRule type="duplicateValues" dxfId="14" priority="1"/>
  </conditionalFormatting>
  <dataValidations count="1">
    <dataValidation type="list" allowBlank="1" showInputMessage="1" showErrorMessage="1" sqref="B11:M12">
      <formula1>"〇, "</formula1>
    </dataValidation>
  </dataValidations>
  <pageMargins left="0.7" right="0.7" top="0.75" bottom="0.75" header="0.3" footer="0.3"/>
  <pageSetup paperSize="9" scale="49" fitToHeight="0" orientation="landscape" r:id="rId1"/>
  <ignoredErrors>
    <ignoredError sqref="O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R27"/>
  <sheetViews>
    <sheetView zoomScale="80" zoomScaleNormal="80" zoomScalePageLayoutView="80" workbookViewId="0"/>
  </sheetViews>
  <sheetFormatPr defaultColWidth="9" defaultRowHeight="15" x14ac:dyDescent="0.55000000000000004"/>
  <cols>
    <col min="1" max="1" width="31.4140625" style="1" customWidth="1"/>
    <col min="2" max="13" width="10.5" style="2" customWidth="1"/>
    <col min="14" max="14" width="10.5" style="1" customWidth="1"/>
    <col min="15" max="15" width="10.75" style="1" customWidth="1"/>
    <col min="16" max="16" width="10.1640625" style="1" customWidth="1"/>
    <col min="17" max="17" width="10.9140625" style="1" customWidth="1"/>
    <col min="18" max="16384" width="9" style="1"/>
  </cols>
  <sheetData>
    <row r="1" spans="1:18" ht="23.25" customHeight="1" x14ac:dyDescent="0.55000000000000004">
      <c r="A1" s="1" t="s">
        <v>34</v>
      </c>
      <c r="B1" s="3"/>
      <c r="C1" s="3"/>
      <c r="F1" s="3"/>
      <c r="O1" s="1" t="s">
        <v>36</v>
      </c>
    </row>
    <row r="2" spans="1:18" ht="23.25" customHeight="1" x14ac:dyDescent="0.55000000000000004">
      <c r="A2" s="56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8" ht="23.25" customHeight="1" x14ac:dyDescent="0.55000000000000004">
      <c r="B3" s="3"/>
      <c r="C3" s="3"/>
      <c r="F3" s="3"/>
      <c r="K3" s="25"/>
      <c r="L3" s="25"/>
      <c r="M3" s="5"/>
    </row>
    <row r="4" spans="1:18" ht="24.75" customHeight="1" x14ac:dyDescent="0.55000000000000004">
      <c r="A4" s="41" t="s">
        <v>13</v>
      </c>
      <c r="D4" s="3"/>
      <c r="O4" s="27"/>
      <c r="P4" s="27"/>
      <c r="Q4" s="27"/>
      <c r="R4" s="27"/>
    </row>
    <row r="5" spans="1:18" ht="24.75" customHeight="1" x14ac:dyDescent="0.55000000000000004">
      <c r="A5" s="17"/>
      <c r="D5" s="3"/>
      <c r="O5" s="28" t="str">
        <f>IF(COUNTIF(B11:B12,"〇")&gt;1,"エラー：4月に〇が2つ入力されています","")</f>
        <v/>
      </c>
      <c r="P5" s="29"/>
      <c r="Q5" s="30"/>
      <c r="R5" s="28" t="str">
        <f>IF(COUNTIF(H11:H12,"〇")&gt;1,"エラー：10月に〇が2つ入力されています","")</f>
        <v/>
      </c>
    </row>
    <row r="6" spans="1:18" ht="24.75" customHeight="1" x14ac:dyDescent="0.5">
      <c r="A6" s="20" t="s">
        <v>17</v>
      </c>
      <c r="B6" s="67" t="s">
        <v>27</v>
      </c>
      <c r="C6" s="67"/>
      <c r="D6" s="67"/>
      <c r="E6" s="21"/>
      <c r="O6" s="28" t="str">
        <f>IF(COUNTIF(C11:C12,"〇")&gt;1,"エラー：5月に〇が2つ入力されています","")</f>
        <v/>
      </c>
      <c r="P6" s="29"/>
      <c r="Q6" s="30"/>
      <c r="R6" s="28" t="str">
        <f>IF(COUNTIF(I11:I12,"〇")&gt;1,"エラー：11月に〇が2つ入力されています","")</f>
        <v/>
      </c>
    </row>
    <row r="7" spans="1:18" ht="24.75" customHeight="1" x14ac:dyDescent="0.5">
      <c r="A7" s="20" t="s">
        <v>18</v>
      </c>
      <c r="B7" s="68" t="s">
        <v>20</v>
      </c>
      <c r="C7" s="68"/>
      <c r="D7" s="68"/>
      <c r="E7" s="21"/>
      <c r="O7" s="28" t="str">
        <f>IF(COUNTIF(D11:D12,"〇")&gt;1,"エラー：6月に〇が2つ入力されています","")</f>
        <v/>
      </c>
      <c r="P7" s="29"/>
      <c r="Q7" s="30"/>
      <c r="R7" s="28" t="str">
        <f>IF(COUNTIF(J11:J12,"〇")&gt;1,"エラー：12月に〇が2つ入力されています","")</f>
        <v/>
      </c>
    </row>
    <row r="8" spans="1:18" ht="24.75" customHeight="1" x14ac:dyDescent="0.55000000000000004">
      <c r="A8" s="4"/>
      <c r="D8" s="3"/>
      <c r="O8" s="28" t="str">
        <f>IF(COUNTIF(E11:E12,"〇")&gt;1,"エラー：7月に〇が2つ入力されています","")</f>
        <v/>
      </c>
      <c r="P8" s="29"/>
      <c r="Q8" s="30"/>
      <c r="R8" s="28" t="str">
        <f>IF(COUNTIF(K11:K12,"〇")&gt;1,"エラー：1月に〇が2つ入力されています","")</f>
        <v/>
      </c>
    </row>
    <row r="9" spans="1:18" ht="24.75" customHeight="1" thickBot="1" x14ac:dyDescent="0.6">
      <c r="A9" s="4" t="s">
        <v>15</v>
      </c>
      <c r="D9" s="3"/>
      <c r="O9" s="28" t="str">
        <f>IF(COUNTIF(F11:F12,"〇")&gt;1,"エラー：8月に〇が2つ入力されています","")</f>
        <v/>
      </c>
      <c r="P9" s="29"/>
      <c r="Q9" s="30"/>
      <c r="R9" s="28" t="str">
        <f>IF(COUNTIF(L11:L12,"〇")&gt;1,"エラー：2月に〇が2つ入力されています","")</f>
        <v/>
      </c>
    </row>
    <row r="10" spans="1:18" ht="24.75" customHeight="1" thickBot="1" x14ac:dyDescent="0.6">
      <c r="A10" s="6"/>
      <c r="B10" s="7" t="s">
        <v>0</v>
      </c>
      <c r="C10" s="7" t="s">
        <v>1</v>
      </c>
      <c r="D10" s="7" t="s">
        <v>2</v>
      </c>
      <c r="E10" s="7" t="s">
        <v>3</v>
      </c>
      <c r="F10" s="7" t="s">
        <v>4</v>
      </c>
      <c r="G10" s="7" t="s">
        <v>5</v>
      </c>
      <c r="H10" s="7" t="s">
        <v>6</v>
      </c>
      <c r="I10" s="7" t="s">
        <v>7</v>
      </c>
      <c r="J10" s="7" t="s">
        <v>8</v>
      </c>
      <c r="K10" s="7" t="s">
        <v>9</v>
      </c>
      <c r="L10" s="7" t="s">
        <v>10</v>
      </c>
      <c r="M10" s="7" t="s">
        <v>11</v>
      </c>
      <c r="N10" s="8" t="s">
        <v>12</v>
      </c>
      <c r="O10" s="28" t="str">
        <f>IF(COUNTIF(G11:G12,"〇")&gt;1,"エラー：9月に〇が2つ入力されています","")</f>
        <v/>
      </c>
      <c r="P10" s="29"/>
      <c r="Q10" s="30"/>
      <c r="R10" s="28" t="str">
        <f>IF(COUNTIF(M11:M12,"〇")&gt;1,"エラー：3月に〇が2つ入力されています","")</f>
        <v/>
      </c>
    </row>
    <row r="11" spans="1:18" ht="38" customHeight="1" x14ac:dyDescent="0.55000000000000004">
      <c r="A11" s="26" t="s">
        <v>24</v>
      </c>
      <c r="B11" s="46" t="s">
        <v>26</v>
      </c>
      <c r="C11" s="46" t="s">
        <v>26</v>
      </c>
      <c r="D11" s="46" t="s">
        <v>26</v>
      </c>
      <c r="E11" s="46" t="s">
        <v>26</v>
      </c>
      <c r="F11" s="46" t="s">
        <v>26</v>
      </c>
      <c r="G11" s="46" t="s">
        <v>26</v>
      </c>
      <c r="H11" s="46" t="s">
        <v>26</v>
      </c>
      <c r="I11" s="46" t="s">
        <v>26</v>
      </c>
      <c r="J11" s="46"/>
      <c r="K11" s="46"/>
      <c r="L11" s="46"/>
      <c r="M11" s="46"/>
      <c r="N11" s="9">
        <f>COUNTIF(B11:M11,"〇")</f>
        <v>8</v>
      </c>
    </row>
    <row r="12" spans="1:18" ht="38" customHeight="1" x14ac:dyDescent="0.55000000000000004">
      <c r="A12" s="26" t="s">
        <v>25</v>
      </c>
      <c r="B12" s="47"/>
      <c r="C12" s="47"/>
      <c r="D12" s="47"/>
      <c r="E12" s="47"/>
      <c r="F12" s="47"/>
      <c r="G12" s="47"/>
      <c r="H12" s="47"/>
      <c r="I12" s="47"/>
      <c r="J12" s="47" t="s">
        <v>26</v>
      </c>
      <c r="K12" s="47" t="s">
        <v>26</v>
      </c>
      <c r="L12" s="47" t="s">
        <v>26</v>
      </c>
      <c r="M12" s="47" t="s">
        <v>26</v>
      </c>
      <c r="N12" s="9">
        <f>COUNTIF(B12:M12,"〇")</f>
        <v>4</v>
      </c>
    </row>
    <row r="13" spans="1:18" ht="28.4" customHeight="1" thickBot="1" x14ac:dyDescent="0.6">
      <c r="A13" s="10" t="s">
        <v>16</v>
      </c>
      <c r="B13" s="11">
        <f>IF(B20&lt;10,0,IF(B11="〇",9000,IF(B12="〇",15000,0)))</f>
        <v>0</v>
      </c>
      <c r="C13" s="11">
        <f t="shared" ref="C13:M13" si="0">IF(C20&lt;10,0,IF(C11="〇",9000,IF(C12="〇",15000,0)))</f>
        <v>9000</v>
      </c>
      <c r="D13" s="11">
        <f t="shared" si="0"/>
        <v>9000</v>
      </c>
      <c r="E13" s="11">
        <f t="shared" si="0"/>
        <v>9000</v>
      </c>
      <c r="F13" s="11">
        <f t="shared" si="0"/>
        <v>9000</v>
      </c>
      <c r="G13" s="11">
        <f t="shared" si="0"/>
        <v>9000</v>
      </c>
      <c r="H13" s="11">
        <f t="shared" si="0"/>
        <v>9000</v>
      </c>
      <c r="I13" s="11">
        <f t="shared" si="0"/>
        <v>9000</v>
      </c>
      <c r="J13" s="11">
        <f t="shared" si="0"/>
        <v>15000</v>
      </c>
      <c r="K13" s="11">
        <f t="shared" si="0"/>
        <v>15000</v>
      </c>
      <c r="L13" s="11">
        <f t="shared" si="0"/>
        <v>15000</v>
      </c>
      <c r="M13" s="11">
        <f t="shared" si="0"/>
        <v>15000</v>
      </c>
      <c r="N13" s="12">
        <f>SUM(B13:M13)</f>
        <v>123000</v>
      </c>
    </row>
    <row r="14" spans="1:18" ht="24.75" customHeight="1" x14ac:dyDescent="0.55000000000000004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</row>
    <row r="15" spans="1:18" ht="24.75" customHeight="1" x14ac:dyDescent="0.55000000000000004">
      <c r="A15" s="41" t="s">
        <v>14</v>
      </c>
      <c r="B15" s="37" t="s">
        <v>42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8" ht="24.75" customHeight="1" thickBot="1" x14ac:dyDescent="0.6">
      <c r="A16" s="22" t="s">
        <v>15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4" ht="28.4" customHeight="1" thickBot="1" x14ac:dyDescent="0.6">
      <c r="A17" s="6"/>
      <c r="B17" s="7" t="s">
        <v>0</v>
      </c>
      <c r="C17" s="7" t="s">
        <v>1</v>
      </c>
      <c r="D17" s="7" t="s">
        <v>2</v>
      </c>
      <c r="E17" s="7" t="s">
        <v>3</v>
      </c>
      <c r="F17" s="7" t="s">
        <v>4</v>
      </c>
      <c r="G17" s="7" t="s">
        <v>5</v>
      </c>
      <c r="H17" s="7" t="s">
        <v>6</v>
      </c>
      <c r="I17" s="7" t="s">
        <v>7</v>
      </c>
      <c r="J17" s="7" t="s">
        <v>8</v>
      </c>
      <c r="K17" s="7" t="s">
        <v>9</v>
      </c>
      <c r="L17" s="7" t="s">
        <v>10</v>
      </c>
      <c r="M17" s="23" t="s">
        <v>11</v>
      </c>
    </row>
    <row r="18" spans="1:14" ht="28.4" customHeight="1" x14ac:dyDescent="0.55000000000000004">
      <c r="A18" s="38" t="s">
        <v>21</v>
      </c>
      <c r="B18" s="48">
        <v>5</v>
      </c>
      <c r="C18" s="48">
        <v>8</v>
      </c>
      <c r="D18" s="48">
        <v>8</v>
      </c>
      <c r="E18" s="48">
        <v>8</v>
      </c>
      <c r="F18" s="48">
        <v>9</v>
      </c>
      <c r="G18" s="48">
        <v>9</v>
      </c>
      <c r="H18" s="48">
        <v>9</v>
      </c>
      <c r="I18" s="48">
        <v>9</v>
      </c>
      <c r="J18" s="48">
        <v>9</v>
      </c>
      <c r="K18" s="48">
        <v>9</v>
      </c>
      <c r="L18" s="48">
        <v>9</v>
      </c>
      <c r="M18" s="49">
        <v>9</v>
      </c>
    </row>
    <row r="19" spans="1:14" ht="28.4" customHeight="1" x14ac:dyDescent="0.55000000000000004">
      <c r="A19" s="39" t="s">
        <v>22</v>
      </c>
      <c r="B19" s="50">
        <v>2</v>
      </c>
      <c r="C19" s="50">
        <v>3</v>
      </c>
      <c r="D19" s="50">
        <v>3</v>
      </c>
      <c r="E19" s="50">
        <v>3</v>
      </c>
      <c r="F19" s="50">
        <v>2</v>
      </c>
      <c r="G19" s="50">
        <v>2</v>
      </c>
      <c r="H19" s="50">
        <v>2</v>
      </c>
      <c r="I19" s="50">
        <v>2</v>
      </c>
      <c r="J19" s="50">
        <v>2</v>
      </c>
      <c r="K19" s="50">
        <v>2</v>
      </c>
      <c r="L19" s="50">
        <v>2</v>
      </c>
      <c r="M19" s="51">
        <v>2</v>
      </c>
    </row>
    <row r="20" spans="1:14" ht="28.4" customHeight="1" thickBot="1" x14ac:dyDescent="0.6">
      <c r="A20" s="40" t="s">
        <v>23</v>
      </c>
      <c r="B20" s="19">
        <f>SUM(B18:B19)</f>
        <v>7</v>
      </c>
      <c r="C20" s="19">
        <f t="shared" ref="C20:M20" si="1">SUM(C18:C19)</f>
        <v>11</v>
      </c>
      <c r="D20" s="19">
        <f t="shared" si="1"/>
        <v>11</v>
      </c>
      <c r="E20" s="19">
        <f t="shared" si="1"/>
        <v>11</v>
      </c>
      <c r="F20" s="19">
        <f t="shared" si="1"/>
        <v>11</v>
      </c>
      <c r="G20" s="19">
        <f t="shared" si="1"/>
        <v>11</v>
      </c>
      <c r="H20" s="19">
        <f t="shared" si="1"/>
        <v>11</v>
      </c>
      <c r="I20" s="19">
        <f t="shared" si="1"/>
        <v>11</v>
      </c>
      <c r="J20" s="19">
        <f t="shared" si="1"/>
        <v>11</v>
      </c>
      <c r="K20" s="19">
        <f t="shared" si="1"/>
        <v>11</v>
      </c>
      <c r="L20" s="19">
        <f t="shared" si="1"/>
        <v>11</v>
      </c>
      <c r="M20" s="24">
        <f t="shared" si="1"/>
        <v>11</v>
      </c>
    </row>
    <row r="21" spans="1:14" ht="28.4" customHeight="1" x14ac:dyDescent="0.55000000000000004"/>
    <row r="22" spans="1:14" ht="28.4" customHeight="1" thickBot="1" x14ac:dyDescent="0.6">
      <c r="A22" s="17" t="s">
        <v>28</v>
      </c>
    </row>
    <row r="23" spans="1:14" ht="28.4" customHeight="1" x14ac:dyDescent="0.55000000000000004">
      <c r="A23" s="59" t="s">
        <v>29</v>
      </c>
      <c r="B23" s="60"/>
      <c r="C23" s="69" t="s">
        <v>37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</row>
    <row r="24" spans="1:14" ht="28.5" customHeight="1" x14ac:dyDescent="0.55000000000000004">
      <c r="A24" s="54" t="s">
        <v>30</v>
      </c>
      <c r="B24" s="55"/>
      <c r="C24" s="64" t="s">
        <v>38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6"/>
    </row>
    <row r="25" spans="1:14" ht="28.5" customHeight="1" x14ac:dyDescent="0.55000000000000004">
      <c r="A25" s="54" t="s">
        <v>31</v>
      </c>
      <c r="B25" s="55"/>
      <c r="C25" s="64" t="s">
        <v>39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6"/>
    </row>
    <row r="26" spans="1:14" ht="28" customHeight="1" x14ac:dyDescent="0.55000000000000004">
      <c r="A26" s="54" t="s">
        <v>32</v>
      </c>
      <c r="B26" s="55"/>
      <c r="C26" s="64" t="s">
        <v>40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6"/>
    </row>
    <row r="27" spans="1:14" ht="28" customHeight="1" thickBot="1" x14ac:dyDescent="0.6">
      <c r="A27" s="52" t="s">
        <v>33</v>
      </c>
      <c r="B27" s="53"/>
      <c r="C27" s="61" t="s">
        <v>41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3"/>
    </row>
  </sheetData>
  <mergeCells count="13">
    <mergeCell ref="A2:N2"/>
    <mergeCell ref="B6:D6"/>
    <mergeCell ref="B7:D7"/>
    <mergeCell ref="A23:B23"/>
    <mergeCell ref="C23:N23"/>
    <mergeCell ref="A27:B27"/>
    <mergeCell ref="C27:N27"/>
    <mergeCell ref="A24:B24"/>
    <mergeCell ref="C24:N24"/>
    <mergeCell ref="A25:B25"/>
    <mergeCell ref="C25:N25"/>
    <mergeCell ref="A26:B26"/>
    <mergeCell ref="C26:N26"/>
  </mergeCells>
  <phoneticPr fontId="1"/>
  <conditionalFormatting sqref="O5">
    <cfRule type="duplicateValues" dxfId="13" priority="13"/>
    <cfRule type="duplicateValues" dxfId="12" priority="14"/>
  </conditionalFormatting>
  <conditionalFormatting sqref="B11:B12">
    <cfRule type="duplicateValues" dxfId="11" priority="12"/>
  </conditionalFormatting>
  <conditionalFormatting sqref="C11:C12">
    <cfRule type="duplicateValues" dxfId="10" priority="11"/>
  </conditionalFormatting>
  <conditionalFormatting sqref="D11:D12">
    <cfRule type="duplicateValues" dxfId="9" priority="10"/>
  </conditionalFormatting>
  <conditionalFormatting sqref="E11:E12">
    <cfRule type="duplicateValues" dxfId="8" priority="9"/>
  </conditionalFormatting>
  <conditionalFormatting sqref="F11:F12">
    <cfRule type="duplicateValues" dxfId="7" priority="8"/>
  </conditionalFormatting>
  <conditionalFormatting sqref="G11:G12">
    <cfRule type="duplicateValues" dxfId="6" priority="7"/>
  </conditionalFormatting>
  <conditionalFormatting sqref="H11:H12">
    <cfRule type="duplicateValues" dxfId="5" priority="6"/>
  </conditionalFormatting>
  <conditionalFormatting sqref="I11:I12">
    <cfRule type="duplicateValues" dxfId="4" priority="5"/>
  </conditionalFormatting>
  <conditionalFormatting sqref="J11:J12">
    <cfRule type="duplicateValues" dxfId="3" priority="4"/>
  </conditionalFormatting>
  <conditionalFormatting sqref="K11:K12">
    <cfRule type="duplicateValues" dxfId="2" priority="3"/>
  </conditionalFormatting>
  <conditionalFormatting sqref="L11:L12">
    <cfRule type="duplicateValues" dxfId="1" priority="2"/>
  </conditionalFormatting>
  <conditionalFormatting sqref="M11:M12">
    <cfRule type="duplicateValues" dxfId="0" priority="1"/>
  </conditionalFormatting>
  <dataValidations count="1">
    <dataValidation type="list" allowBlank="1" showInputMessage="1" showErrorMessage="1" sqref="B11:M12">
      <formula1>"〇, "</formula1>
    </dataValidation>
  </dataValidation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様式第3号（入力シート）</vt:lpstr>
      <vt:lpstr>記載例</vt:lpstr>
      <vt:lpstr>記載例!Print_Area</vt:lpstr>
      <vt:lpstr>'様式第3号（入力シート）'!Print_Area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2026-05-22T07:46:04Z</cp:lastPrinted>
  <dcterms:created xsi:type="dcterms:W3CDTF">2020-05-15T01:33:19Z</dcterms:created>
  <dcterms:modified xsi:type="dcterms:W3CDTF">2026-05-22T08:26:44Z</dcterms:modified>
</cp:coreProperties>
</file>