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kobe.local\work1\07_福祉局\10_障害者支援課\05_障害児支援事業担当\01_業務\01_障害児通所支援等\09_兄弟上限管理（複数児上限管理）\R6\複数障害児の上限管理電子請求について\20250303 事業所への通知\上限額管理結果票の修正\"/>
    </mc:Choice>
  </mc:AlternateContent>
  <bookViews>
    <workbookView xWindow="0" yWindow="20" windowWidth="20360" windowHeight="8000"/>
  </bookViews>
  <sheets>
    <sheet name="上限額管理結果票（複数障害児用）" sheetId="11" r:id="rId1"/>
    <sheet name="記入例" sheetId="9" r:id="rId2"/>
  </sheets>
  <definedNames>
    <definedName name="_xlnm.Print_Area" localSheetId="1">記入例!$B$1:$CD$51</definedName>
    <definedName name="_xlnm.Print_Area" localSheetId="0">'上限額管理結果票（複数障害児用）'!$B$1:$CD$51</definedName>
    <definedName name="市町村コード" localSheetId="1">#REF!</definedName>
    <definedName name="市町村コード" localSheetId="0">#REF!</definedName>
    <definedName name="市町村コード">#REF!</definedName>
  </definedNames>
  <calcPr calcId="162913"/>
</workbook>
</file>

<file path=xl/calcChain.xml><?xml version="1.0" encoding="utf-8"?>
<calcChain xmlns="http://schemas.openxmlformats.org/spreadsheetml/2006/main">
  <c r="S23" i="11" l="1"/>
  <c r="CD44" i="11"/>
  <c r="CE44" i="11" s="1"/>
  <c r="BO44" i="11" s="1"/>
  <c r="BC43" i="11"/>
  <c r="CD42" i="11"/>
  <c r="CE42" i="11" s="1"/>
  <c r="BO42" i="11" s="1"/>
  <c r="CA42" i="11" s="1"/>
  <c r="AE41" i="11"/>
  <c r="S41" i="11"/>
  <c r="CI40" i="11"/>
  <c r="CJ40" i="11" s="1"/>
  <c r="BO40" i="11" s="1"/>
  <c r="CG40" i="11"/>
  <c r="BC41" i="11" s="1"/>
  <c r="CF40" i="11"/>
  <c r="AQ43" i="11" s="1"/>
  <c r="CE40" i="11"/>
  <c r="AE43" i="11" s="1"/>
  <c r="CD40" i="11"/>
  <c r="S43" i="11" s="1"/>
  <c r="BC35" i="11"/>
  <c r="AQ35" i="11"/>
  <c r="AE35" i="11"/>
  <c r="S35" i="11"/>
  <c r="CH28" i="11"/>
  <c r="BO31" i="11" s="1"/>
  <c r="CG28" i="11"/>
  <c r="BC31" i="11" s="1"/>
  <c r="CF28" i="11"/>
  <c r="AQ29" i="11" s="1"/>
  <c r="CE28" i="11"/>
  <c r="AE29" i="11" s="1"/>
  <c r="CD28" i="11"/>
  <c r="S31" i="11" s="1"/>
  <c r="BO23" i="11"/>
  <c r="BC23" i="11"/>
  <c r="AQ23" i="11"/>
  <c r="AE23" i="11"/>
  <c r="CE11" i="11"/>
  <c r="CE10" i="11"/>
  <c r="CF10" i="11" s="1"/>
  <c r="AO10" i="11" s="1"/>
  <c r="CE9" i="11"/>
  <c r="CF9" i="11" s="1"/>
  <c r="AO9" i="11" s="1"/>
  <c r="CE8" i="11"/>
  <c r="CF8" i="11" s="1"/>
  <c r="AO8" i="11" s="1"/>
  <c r="CD8" i="11"/>
  <c r="BC29" i="11" l="1"/>
  <c r="BO29" i="11"/>
  <c r="CA44" i="11"/>
  <c r="AQ31" i="11"/>
  <c r="AQ41" i="11"/>
  <c r="S29" i="11"/>
  <c r="AE31" i="11"/>
  <c r="CD43" i="11" l="1"/>
  <c r="CE43" i="11" s="1"/>
  <c r="BO43" i="11" s="1"/>
  <c r="CI41" i="11"/>
  <c r="CJ41" i="11" s="1"/>
  <c r="BO41" i="11" s="1"/>
  <c r="CD8" i="9"/>
  <c r="CD44" i="9" l="1"/>
  <c r="CE44" i="9" s="1"/>
  <c r="BO44" i="9" s="1"/>
  <c r="BC43" i="9"/>
  <c r="CD42" i="9"/>
  <c r="CE42" i="9" s="1"/>
  <c r="BO42" i="9" s="1"/>
  <c r="CA42" i="9" s="1"/>
  <c r="AQ41" i="9"/>
  <c r="CI40" i="9"/>
  <c r="CJ40" i="9" s="1"/>
  <c r="BO40" i="9" s="1"/>
  <c r="CG40" i="9"/>
  <c r="BC41" i="9" s="1"/>
  <c r="CF40" i="9"/>
  <c r="AQ43" i="9" s="1"/>
  <c r="CE40" i="9"/>
  <c r="AE41" i="9" s="1"/>
  <c r="CD40" i="9"/>
  <c r="S41" i="9" s="1"/>
  <c r="BC35" i="9"/>
  <c r="AQ35" i="9"/>
  <c r="AE35" i="9"/>
  <c r="S35" i="9"/>
  <c r="CH28" i="9"/>
  <c r="BO31" i="9" s="1"/>
  <c r="CG28" i="9"/>
  <c r="CF28" i="9"/>
  <c r="AQ29" i="9" s="1"/>
  <c r="CE28" i="9"/>
  <c r="AE31" i="9" s="1"/>
  <c r="CD28" i="9"/>
  <c r="S31" i="9" s="1"/>
  <c r="BO23" i="9"/>
  <c r="BC23" i="9"/>
  <c r="AQ23" i="9"/>
  <c r="AE23" i="9"/>
  <c r="S23" i="9"/>
  <c r="CE11" i="9"/>
  <c r="CE10" i="9"/>
  <c r="CF10" i="9" s="1"/>
  <c r="AO10" i="9" s="1"/>
  <c r="CE9" i="9"/>
  <c r="CF9" i="9" s="1"/>
  <c r="AO9" i="9" s="1"/>
  <c r="CF8" i="9"/>
  <c r="AO8" i="9" s="1"/>
  <c r="CE8" i="9"/>
  <c r="BC31" i="9" l="1"/>
  <c r="BC29" i="9"/>
  <c r="CA44" i="9"/>
  <c r="AQ31" i="9"/>
  <c r="S29" i="9"/>
  <c r="BO29" i="9"/>
  <c r="S43" i="9"/>
  <c r="AE29" i="9"/>
  <c r="AE43" i="9"/>
  <c r="CD43" i="9" l="1"/>
  <c r="CE43" i="9" s="1"/>
  <c r="BO43" i="9" s="1"/>
  <c r="CI41" i="9"/>
  <c r="CJ41" i="9" s="1"/>
  <c r="BO41" i="9" s="1"/>
</calcChain>
</file>

<file path=xl/sharedStrings.xml><?xml version="1.0" encoding="utf-8"?>
<sst xmlns="http://schemas.openxmlformats.org/spreadsheetml/2006/main" count="117" uniqueCount="52">
  <si>
    <t>年</t>
    <rPh sb="0" eb="1">
      <t>ネン</t>
    </rPh>
    <phoneticPr fontId="1"/>
  </si>
  <si>
    <t>月分</t>
    <rPh sb="0" eb="1">
      <t>ガツ</t>
    </rPh>
    <rPh sb="1" eb="2">
      <t>ブン</t>
    </rPh>
    <phoneticPr fontId="1"/>
  </si>
  <si>
    <t>市町村番号</t>
    <rPh sb="0" eb="3">
      <t>シチョウソン</t>
    </rPh>
    <rPh sb="3" eb="5">
      <t>バンゴウ</t>
    </rPh>
    <phoneticPr fontId="1"/>
  </si>
  <si>
    <t>利用者負担上限月額</t>
    <rPh sb="0" eb="3">
      <t>リヨウシャ</t>
    </rPh>
    <rPh sb="3" eb="5">
      <t>フタン</t>
    </rPh>
    <rPh sb="5" eb="7">
      <t>ジョウゲン</t>
    </rPh>
    <rPh sb="7" eb="9">
      <t>ゲツガク</t>
    </rPh>
    <phoneticPr fontId="1"/>
  </si>
  <si>
    <t>利用者負担上限額管理結果</t>
    <rPh sb="0" eb="3">
      <t>リヨウシャ</t>
    </rPh>
    <rPh sb="3" eb="5">
      <t>フタン</t>
    </rPh>
    <rPh sb="5" eb="7">
      <t>ジョウゲン</t>
    </rPh>
    <rPh sb="7" eb="8">
      <t>ガク</t>
    </rPh>
    <rPh sb="8" eb="10">
      <t>カンリ</t>
    </rPh>
    <rPh sb="10" eb="12">
      <t>ケッカ</t>
    </rPh>
    <phoneticPr fontId="1"/>
  </si>
  <si>
    <t>1　管理事業所で利用者負担額を充当したため、他事業所の利用者負担は発生しない。</t>
    <rPh sb="2" eb="4">
      <t>カンリ</t>
    </rPh>
    <rPh sb="4" eb="7">
      <t>ジギョウショ</t>
    </rPh>
    <rPh sb="8" eb="11">
      <t>リヨウシャ</t>
    </rPh>
    <rPh sb="11" eb="14">
      <t>フタンガク</t>
    </rPh>
    <rPh sb="15" eb="17">
      <t>ジュウトウ</t>
    </rPh>
    <rPh sb="22" eb="23">
      <t>タ</t>
    </rPh>
    <rPh sb="23" eb="26">
      <t>ジギョウショ</t>
    </rPh>
    <rPh sb="27" eb="30">
      <t>リヨウシャ</t>
    </rPh>
    <rPh sb="30" eb="32">
      <t>フタン</t>
    </rPh>
    <rPh sb="33" eb="35">
      <t>ハッセイ</t>
    </rPh>
    <phoneticPr fontId="1"/>
  </si>
  <si>
    <t>2　利用者負担額の合算額が、負担上限月額以下のため、調整事務は行わない。</t>
    <rPh sb="2" eb="5">
      <t>リヨウシャ</t>
    </rPh>
    <rPh sb="5" eb="8">
      <t>フタンガク</t>
    </rPh>
    <rPh sb="9" eb="11">
      <t>ガッサン</t>
    </rPh>
    <rPh sb="11" eb="12">
      <t>ガク</t>
    </rPh>
    <rPh sb="14" eb="16">
      <t>フタン</t>
    </rPh>
    <rPh sb="16" eb="18">
      <t>ジョウゲン</t>
    </rPh>
    <rPh sb="18" eb="20">
      <t>ゲツガク</t>
    </rPh>
    <rPh sb="20" eb="22">
      <t>イカ</t>
    </rPh>
    <rPh sb="26" eb="28">
      <t>チョウセイ</t>
    </rPh>
    <rPh sb="28" eb="30">
      <t>ジム</t>
    </rPh>
    <rPh sb="31" eb="32">
      <t>オコナ</t>
    </rPh>
    <phoneticPr fontId="1"/>
  </si>
  <si>
    <t>3　利用者負担額の合算額が、負担上限月額を超過するため、下記のとおり調整した。</t>
    <rPh sb="2" eb="5">
      <t>リヨウシャ</t>
    </rPh>
    <rPh sb="5" eb="8">
      <t>フタンガク</t>
    </rPh>
    <rPh sb="9" eb="11">
      <t>ガッサン</t>
    </rPh>
    <rPh sb="11" eb="12">
      <t>ガク</t>
    </rPh>
    <rPh sb="14" eb="16">
      <t>フタン</t>
    </rPh>
    <rPh sb="16" eb="18">
      <t>ジョウゲン</t>
    </rPh>
    <rPh sb="18" eb="20">
      <t>ゲツガク</t>
    </rPh>
    <rPh sb="21" eb="23">
      <t>チョウカ</t>
    </rPh>
    <rPh sb="28" eb="30">
      <t>カキ</t>
    </rPh>
    <rPh sb="34" eb="36">
      <t>チョウセイ</t>
    </rPh>
    <phoneticPr fontId="1"/>
  </si>
  <si>
    <t>利用者負担額集計・調整欄</t>
    <rPh sb="0" eb="3">
      <t>リヨウシャ</t>
    </rPh>
    <rPh sb="3" eb="6">
      <t>フタンガク</t>
    </rPh>
    <rPh sb="6" eb="8">
      <t>シュウケイ</t>
    </rPh>
    <rPh sb="9" eb="11">
      <t>チョウセイ</t>
    </rPh>
    <rPh sb="11" eb="12">
      <t>ラン</t>
    </rPh>
    <phoneticPr fontId="1"/>
  </si>
  <si>
    <t>項番</t>
    <rPh sb="0" eb="2">
      <t>コウバン</t>
    </rPh>
    <phoneticPr fontId="1"/>
  </si>
  <si>
    <t>合計</t>
    <rPh sb="0" eb="2">
      <t>ゴウケイ</t>
    </rPh>
    <phoneticPr fontId="1"/>
  </si>
  <si>
    <t>事業所番号</t>
    <rPh sb="0" eb="3">
      <t>ジギョウショ</t>
    </rPh>
    <rPh sb="3" eb="5">
      <t>バンゴウ</t>
    </rPh>
    <phoneticPr fontId="1"/>
  </si>
  <si>
    <t>事業所名称</t>
    <rPh sb="0" eb="3">
      <t>ジギョウショ</t>
    </rPh>
    <rPh sb="3" eb="5">
      <t>メイショウ</t>
    </rPh>
    <phoneticPr fontId="1"/>
  </si>
  <si>
    <t>総費用額</t>
    <rPh sb="0" eb="3">
      <t>ソウヒヨウ</t>
    </rPh>
    <rPh sb="3" eb="4">
      <t>ガク</t>
    </rPh>
    <phoneticPr fontId="1"/>
  </si>
  <si>
    <t>利用者負担額</t>
    <rPh sb="0" eb="3">
      <t>リヨウシャ</t>
    </rPh>
    <rPh sb="3" eb="6">
      <t>フタンガク</t>
    </rPh>
    <phoneticPr fontId="1"/>
  </si>
  <si>
    <t xml:space="preserve"> </t>
    <phoneticPr fontId="1"/>
  </si>
  <si>
    <t>神戸　太郎</t>
    <rPh sb="0" eb="2">
      <t>コウベ</t>
    </rPh>
    <rPh sb="3" eb="5">
      <t>タロウ</t>
    </rPh>
    <phoneticPr fontId="1"/>
  </si>
  <si>
    <t>神戸　一郎</t>
    <rPh sb="0" eb="2">
      <t>コウベ</t>
    </rPh>
    <rPh sb="3" eb="5">
      <t>イチロウ</t>
    </rPh>
    <phoneticPr fontId="1"/>
  </si>
  <si>
    <t>利用者負担上限額管理結果票　(複数障害児用）</t>
    <rPh sb="15" eb="17">
      <t>フクスウ</t>
    </rPh>
    <rPh sb="17" eb="19">
      <t>ショウガイ</t>
    </rPh>
    <rPh sb="19" eb="20">
      <t>ジ</t>
    </rPh>
    <rPh sb="20" eb="21">
      <t>ヨウ</t>
    </rPh>
    <phoneticPr fontId="1"/>
  </si>
  <si>
    <t>支給決定保護者氏名</t>
    <rPh sb="0" eb="2">
      <t>シキュウ</t>
    </rPh>
    <rPh sb="2" eb="4">
      <t>ケッテイ</t>
    </rPh>
    <rPh sb="4" eb="7">
      <t>ホゴシャ</t>
    </rPh>
    <rPh sb="7" eb="9">
      <t>シメイ</t>
    </rPh>
    <phoneticPr fontId="1"/>
  </si>
  <si>
    <t>対象障害児</t>
    <rPh sb="0" eb="2">
      <t>タイショウ</t>
    </rPh>
    <rPh sb="2" eb="4">
      <t>ショウガイ</t>
    </rPh>
    <rPh sb="4" eb="5">
      <t>ジ</t>
    </rPh>
    <phoneticPr fontId="1"/>
  </si>
  <si>
    <t>受給者番号</t>
    <rPh sb="0" eb="3">
      <t>ジュキュウシャ</t>
    </rPh>
    <rPh sb="3" eb="5">
      <t>バンゴウ</t>
    </rPh>
    <phoneticPr fontId="1"/>
  </si>
  <si>
    <t>障害児氏名</t>
    <rPh sb="0" eb="2">
      <t>ショウガイ</t>
    </rPh>
    <rPh sb="2" eb="3">
      <t>ジ</t>
    </rPh>
    <rPh sb="3" eb="5">
      <t>シメイ</t>
    </rPh>
    <phoneticPr fontId="1"/>
  </si>
  <si>
    <t>受給者番号</t>
    <rPh sb="0" eb="5">
      <t>ジュキュウシャバンゴウ</t>
    </rPh>
    <phoneticPr fontId="1"/>
  </si>
  <si>
    <t>対象児氏名</t>
    <rPh sb="0" eb="2">
      <t>タイショウ</t>
    </rPh>
    <rPh sb="2" eb="3">
      <t>ジ</t>
    </rPh>
    <rPh sb="3" eb="5">
      <t>シメイ</t>
    </rPh>
    <phoneticPr fontId="1"/>
  </si>
  <si>
    <t>市独自減免後</t>
    <rPh sb="0" eb="1">
      <t>シ</t>
    </rPh>
    <rPh sb="1" eb="3">
      <t>ドクジ</t>
    </rPh>
    <rPh sb="3" eb="5">
      <t>ゲンメン</t>
    </rPh>
    <rPh sb="5" eb="6">
      <t>ゴ</t>
    </rPh>
    <phoneticPr fontId="1"/>
  </si>
  <si>
    <t>この様式により上限管理を行う場合は、請求月10日までに神戸市に提出してください。この様式により請求明細書を作成した場合は、当該受給者の上限管理結果票を国保連に送信しないでください。</t>
    <rPh sb="2" eb="4">
      <t>ヨウシキ</t>
    </rPh>
    <rPh sb="7" eb="9">
      <t>ジョウゲン</t>
    </rPh>
    <rPh sb="9" eb="11">
      <t>カンリ</t>
    </rPh>
    <rPh sb="12" eb="13">
      <t>オコナ</t>
    </rPh>
    <rPh sb="14" eb="16">
      <t>バアイ</t>
    </rPh>
    <rPh sb="18" eb="20">
      <t>セイキュウ</t>
    </rPh>
    <rPh sb="20" eb="21">
      <t>ヅキ</t>
    </rPh>
    <rPh sb="23" eb="24">
      <t>ニチ</t>
    </rPh>
    <rPh sb="27" eb="30">
      <t>コウベシ</t>
    </rPh>
    <rPh sb="31" eb="33">
      <t>テイシュツ</t>
    </rPh>
    <rPh sb="42" eb="44">
      <t>ヨウシキ</t>
    </rPh>
    <rPh sb="47" eb="49">
      <t>セイキュウ</t>
    </rPh>
    <rPh sb="49" eb="52">
      <t>メイサイショ</t>
    </rPh>
    <rPh sb="53" eb="55">
      <t>サクセイ</t>
    </rPh>
    <rPh sb="57" eb="59">
      <t>バアイ</t>
    </rPh>
    <rPh sb="61" eb="63">
      <t>トウガイ</t>
    </rPh>
    <rPh sb="63" eb="66">
      <t>ジュキュウシャ</t>
    </rPh>
    <rPh sb="67" eb="69">
      <t>ジョウゲン</t>
    </rPh>
    <rPh sb="69" eb="71">
      <t>カンリ</t>
    </rPh>
    <rPh sb="71" eb="73">
      <t>ケッカ</t>
    </rPh>
    <rPh sb="73" eb="74">
      <t>ヒョウ</t>
    </rPh>
    <rPh sb="75" eb="78">
      <t>コクホレン</t>
    </rPh>
    <rPh sb="79" eb="81">
      <t>ソウシン</t>
    </rPh>
    <phoneticPr fontId="1"/>
  </si>
  <si>
    <t>管理事業者</t>
    <rPh sb="0" eb="2">
      <t>カンリ</t>
    </rPh>
    <rPh sb="2" eb="4">
      <t>ジギョウ</t>
    </rPh>
    <rPh sb="4" eb="5">
      <t>シャ</t>
    </rPh>
    <phoneticPr fontId="1"/>
  </si>
  <si>
    <t>指定事業者番号</t>
    <rPh sb="0" eb="2">
      <t>シテイ</t>
    </rPh>
    <rPh sb="2" eb="5">
      <t>ジギョウシャ</t>
    </rPh>
    <rPh sb="5" eb="7">
      <t>バンゴウ</t>
    </rPh>
    <phoneticPr fontId="1"/>
  </si>
  <si>
    <t>事業者及びその事業所の名称</t>
    <rPh sb="0" eb="3">
      <t>ジギョウシャ</t>
    </rPh>
    <rPh sb="3" eb="4">
      <t>オヨ</t>
    </rPh>
    <rPh sb="7" eb="10">
      <t>ジギョウショ</t>
    </rPh>
    <rPh sb="11" eb="13">
      <t>メイショウ</t>
    </rPh>
    <phoneticPr fontId="1"/>
  </si>
  <si>
    <t>①</t>
    <phoneticPr fontId="1"/>
  </si>
  <si>
    <t>②</t>
    <phoneticPr fontId="1"/>
  </si>
  <si>
    <t>③</t>
    <phoneticPr fontId="1"/>
  </si>
  <si>
    <t>④</t>
    <phoneticPr fontId="1"/>
  </si>
  <si>
    <t>０００００００００１</t>
    <phoneticPr fontId="1"/>
  </si>
  <si>
    <t>０００００００００２</t>
    <phoneticPr fontId="1"/>
  </si>
  <si>
    <t>０００００００００３</t>
    <phoneticPr fontId="1"/>
  </si>
  <si>
    <t>神戸　一郎</t>
  </si>
  <si>
    <t>神戸　次郎</t>
  </si>
  <si>
    <t>神戸　次郎</t>
    <rPh sb="0" eb="2">
      <t>コウベ</t>
    </rPh>
    <rPh sb="3" eb="5">
      <t>ジロウ</t>
    </rPh>
    <phoneticPr fontId="1"/>
  </si>
  <si>
    <t>神戸　三郎</t>
  </si>
  <si>
    <t>神戸　三郎</t>
    <rPh sb="0" eb="2">
      <t>コウベ</t>
    </rPh>
    <rPh sb="3" eb="5">
      <t>サブロウ</t>
    </rPh>
    <phoneticPr fontId="1"/>
  </si>
  <si>
    <t>負担上限月額
（神戸市独自減免後）</t>
    <rPh sb="0" eb="2">
      <t>フタン</t>
    </rPh>
    <rPh sb="2" eb="4">
      <t>ジョウゲン</t>
    </rPh>
    <rPh sb="4" eb="6">
      <t>ゲツガク</t>
    </rPh>
    <rPh sb="8" eb="11">
      <t>コウベシ</t>
    </rPh>
    <rPh sb="11" eb="13">
      <t>ドクジ</t>
    </rPh>
    <rPh sb="13" eb="15">
      <t>ゲンメン</t>
    </rPh>
    <rPh sb="15" eb="16">
      <t>ゴ</t>
    </rPh>
    <phoneticPr fontId="1"/>
  </si>
  <si>
    <t>令和</t>
    <rPh sb="0" eb="2">
      <t>レイワ</t>
    </rPh>
    <phoneticPr fontId="1"/>
  </si>
  <si>
    <t>自治体助成額
（神戸市独自減免額）</t>
    <rPh sb="5" eb="6">
      <t>ガク</t>
    </rPh>
    <rPh sb="8" eb="11">
      <t>コウベシ</t>
    </rPh>
    <rPh sb="11" eb="13">
      <t>ドクジ</t>
    </rPh>
    <rPh sb="13" eb="15">
      <t>ゲンメン</t>
    </rPh>
    <rPh sb="15" eb="16">
      <t>ガク</t>
    </rPh>
    <phoneticPr fontId="1"/>
  </si>
  <si>
    <t>上限管理後
利用者負担額
（神戸市独自減免後）</t>
    <rPh sb="0" eb="2">
      <t>ジョウゲン</t>
    </rPh>
    <rPh sb="2" eb="4">
      <t>カンリ</t>
    </rPh>
    <rPh sb="4" eb="5">
      <t>ゴ</t>
    </rPh>
    <rPh sb="6" eb="9">
      <t>リヨウシャ</t>
    </rPh>
    <rPh sb="9" eb="12">
      <t>フタンガク</t>
    </rPh>
    <rPh sb="14" eb="17">
      <t>コウベシ</t>
    </rPh>
    <rPh sb="17" eb="19">
      <t>ドクジ</t>
    </rPh>
    <rPh sb="19" eb="21">
      <t>ゲンメン</t>
    </rPh>
    <rPh sb="21" eb="22">
      <t>ゴ</t>
    </rPh>
    <phoneticPr fontId="1"/>
  </si>
  <si>
    <t>上限管理後
利用者負担額額</t>
    <rPh sb="0" eb="2">
      <t>ジョウゲン</t>
    </rPh>
    <rPh sb="2" eb="4">
      <t>カンリ</t>
    </rPh>
    <rPh sb="4" eb="5">
      <t>ゴ</t>
    </rPh>
    <rPh sb="6" eb="9">
      <t>リヨウシャ</t>
    </rPh>
    <rPh sb="9" eb="11">
      <t>フタン</t>
    </rPh>
    <rPh sb="11" eb="12">
      <t>ガク</t>
    </rPh>
    <rPh sb="12" eb="13">
      <t>ガク</t>
    </rPh>
    <phoneticPr fontId="1"/>
  </si>
  <si>
    <r>
      <rPr>
        <sz val="9"/>
        <color theme="4" tint="-0.249977111117893"/>
        <rFont val="ＭＳ Ｐ明朝"/>
        <family val="1"/>
        <charset val="128"/>
      </rPr>
      <t xml:space="preserve">放課後等デイサービス
</t>
    </r>
    <r>
      <rPr>
        <sz val="10"/>
        <color theme="4" tint="-0.249977111117893"/>
        <rFont val="ＭＳ Ｐ明朝"/>
        <family val="1"/>
        <charset val="128"/>
      </rPr>
      <t>A</t>
    </r>
    <phoneticPr fontId="1"/>
  </si>
  <si>
    <r>
      <rPr>
        <sz val="9"/>
        <color theme="4" tint="-0.249977111117893"/>
        <rFont val="ＭＳ Ｐ明朝"/>
        <family val="1"/>
        <charset val="128"/>
      </rPr>
      <t xml:space="preserve">放課後等デイサービス
</t>
    </r>
    <r>
      <rPr>
        <sz val="10"/>
        <color theme="4" tint="-0.249977111117893"/>
        <rFont val="ＭＳ Ｐ明朝"/>
        <family val="1"/>
        <charset val="128"/>
      </rPr>
      <t>Ｂ</t>
    </r>
    <phoneticPr fontId="1"/>
  </si>
  <si>
    <r>
      <rPr>
        <sz val="9"/>
        <color theme="4" tint="-0.249977111117893"/>
        <rFont val="ＭＳ Ｐ明朝"/>
        <family val="1"/>
        <charset val="128"/>
      </rPr>
      <t xml:space="preserve">放課後等デイサービス
</t>
    </r>
    <r>
      <rPr>
        <sz val="10"/>
        <color theme="4" tint="-0.249977111117893"/>
        <rFont val="ＭＳ Ｐ明朝"/>
        <family val="1"/>
        <charset val="128"/>
      </rPr>
      <t>Ｃ</t>
    </r>
    <phoneticPr fontId="1"/>
  </si>
  <si>
    <r>
      <rPr>
        <sz val="9"/>
        <color theme="4" tint="-0.249977111117893"/>
        <rFont val="ＭＳ Ｐ明朝"/>
        <family val="1"/>
        <charset val="128"/>
      </rPr>
      <t xml:space="preserve">放課後等デイサービス
</t>
    </r>
    <r>
      <rPr>
        <sz val="10"/>
        <color theme="4" tint="-0.249977111117893"/>
        <rFont val="ＭＳ Ｐ明朝"/>
        <family val="1"/>
        <charset val="128"/>
      </rPr>
      <t>D</t>
    </r>
    <phoneticPr fontId="1"/>
  </si>
  <si>
    <r>
      <rPr>
        <sz val="12"/>
        <color theme="4" tint="-0.249977111117893"/>
        <rFont val="ＭＳ Ｐ明朝"/>
        <family val="1"/>
        <charset val="128"/>
      </rPr>
      <t>放課後等デイサービス</t>
    </r>
    <r>
      <rPr>
        <sz val="14"/>
        <color theme="4" tint="-0.249977111117893"/>
        <rFont val="ＭＳ Ｐ明朝"/>
        <family val="1"/>
        <charset val="128"/>
      </rPr>
      <t>A</t>
    </r>
    <rPh sb="0" eb="4">
      <t>ホウカゴトウ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</si>
</sst>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sz val="10"/>
      <color indexed="8"/>
      <name val="ＭＳ Ｐ明朝"/>
      <family val="1"/>
      <charset val="128"/>
    </font>
    <font>
      <sz val="16"/>
      <color indexed="8"/>
      <name val="ＭＳ Ｐ明朝"/>
      <family val="1"/>
      <charset val="128"/>
    </font>
    <font>
      <sz val="9"/>
      <color indexed="8"/>
      <name val="ＭＳ Ｐ明朝"/>
      <family val="1"/>
      <charset val="128"/>
    </font>
    <font>
      <sz val="11"/>
      <color indexed="8"/>
      <name val="ＭＳ Ｐゴシック"/>
      <family val="3"/>
      <charset val="128"/>
    </font>
    <font>
      <sz val="10"/>
      <color indexed="12"/>
      <name val="ＭＳ Ｐ明朝"/>
      <family val="1"/>
      <charset val="128"/>
    </font>
    <font>
      <b/>
      <sz val="10"/>
      <color indexed="8"/>
      <name val="ＭＳ Ｐ明朝"/>
      <family val="1"/>
      <charset val="128"/>
    </font>
    <font>
      <sz val="10"/>
      <name val="ＭＳ Ｐ明朝"/>
      <family val="1"/>
      <charset val="128"/>
    </font>
    <font>
      <sz val="10"/>
      <color indexed="12"/>
      <name val="ＭＳ Ｐゴシック"/>
      <family val="3"/>
      <charset val="128"/>
    </font>
    <font>
      <sz val="12"/>
      <color indexed="8"/>
      <name val="ＭＳ Ｐ明朝"/>
      <family val="1"/>
      <charset val="128"/>
    </font>
    <font>
      <sz val="8"/>
      <color indexed="8"/>
      <name val="ＭＳ Ｐ明朝"/>
      <family val="1"/>
      <charset val="128"/>
    </font>
    <font>
      <b/>
      <sz val="10"/>
      <color indexed="12"/>
      <name val="ＭＳ Ｐ明朝"/>
      <family val="1"/>
      <charset val="128"/>
    </font>
    <font>
      <b/>
      <sz val="10"/>
      <name val="ＭＳ Ｐ明朝"/>
      <family val="1"/>
      <charset val="128"/>
    </font>
    <font>
      <sz val="10"/>
      <color theme="0" tint="-0.34998626667073579"/>
      <name val="ＭＳ Ｐ明朝"/>
      <family val="1"/>
      <charset val="128"/>
    </font>
    <font>
      <sz val="12"/>
      <color theme="0" tint="-0.34998626667073579"/>
      <name val="ＭＳ Ｐ明朝"/>
      <family val="1"/>
      <charset val="128"/>
    </font>
    <font>
      <sz val="10"/>
      <color rgb="FFFF0000"/>
      <name val="ＭＳ Ｐ明朝"/>
      <family val="1"/>
      <charset val="128"/>
    </font>
    <font>
      <sz val="10"/>
      <color theme="0"/>
      <name val="ＭＳ Ｐ明朝"/>
      <family val="1"/>
      <charset val="128"/>
    </font>
    <font>
      <sz val="12"/>
      <color theme="0"/>
      <name val="ＭＳ Ｐ明朝"/>
      <family val="1"/>
      <charset val="128"/>
    </font>
    <font>
      <sz val="12"/>
      <color rgb="FFFF0000"/>
      <name val="ＭＳ Ｐ明朝"/>
      <family val="1"/>
      <charset val="128"/>
    </font>
    <font>
      <sz val="11"/>
      <name val="ＭＳ Ｐゴシック"/>
      <family val="3"/>
      <charset val="128"/>
    </font>
    <font>
      <sz val="10"/>
      <color theme="4" tint="-0.249977111117893"/>
      <name val="ＭＳ Ｐ明朝"/>
      <family val="1"/>
      <charset val="128"/>
    </font>
    <font>
      <b/>
      <sz val="10"/>
      <color theme="4" tint="-0.249977111117893"/>
      <name val="ＭＳ Ｐ明朝"/>
      <family val="1"/>
      <charset val="128"/>
    </font>
    <font>
      <sz val="14"/>
      <color theme="4" tint="-0.249977111117893"/>
      <name val="ＭＳ Ｐ明朝"/>
      <family val="1"/>
      <charset val="128"/>
    </font>
    <font>
      <sz val="12"/>
      <color theme="4" tint="-0.249977111117893"/>
      <name val="ＭＳ Ｐ明朝"/>
      <family val="1"/>
      <charset val="128"/>
    </font>
    <font>
      <sz val="11"/>
      <color theme="4" tint="-0.249977111117893"/>
      <name val="ＭＳ Ｐ明朝"/>
      <family val="1"/>
      <charset val="128"/>
    </font>
    <font>
      <sz val="11"/>
      <name val="ＭＳ Ｐ明朝"/>
      <family val="1"/>
      <charset val="128"/>
    </font>
    <font>
      <sz val="12"/>
      <name val="ＭＳ Ｐ明朝"/>
      <family val="1"/>
      <charset val="128"/>
    </font>
    <font>
      <sz val="14"/>
      <name val="ＭＳ Ｐ明朝"/>
      <family val="1"/>
      <charset val="128"/>
    </font>
    <font>
      <sz val="9"/>
      <color theme="4" tint="-0.249977111117893"/>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293">
    <xf numFmtId="0" fontId="0" fillId="0" borderId="0" xfId="0">
      <alignment vertical="center"/>
    </xf>
    <xf numFmtId="0" fontId="2" fillId="2" borderId="0" xfId="0" applyFont="1" applyFill="1" applyBorder="1">
      <alignment vertical="center"/>
    </xf>
    <xf numFmtId="0" fontId="2" fillId="2" borderId="1" xfId="0" applyFont="1" applyFill="1" applyBorder="1">
      <alignment vertical="center"/>
    </xf>
    <xf numFmtId="0" fontId="2" fillId="2" borderId="3" xfId="0" applyFont="1" applyFill="1" applyBorder="1">
      <alignment vertical="center"/>
    </xf>
    <xf numFmtId="0" fontId="2" fillId="2" borderId="5" xfId="0" applyFont="1" applyFill="1" applyBorder="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2" fillId="2" borderId="0" xfId="0" applyFont="1" applyFill="1" applyBorder="1" applyAlignment="1">
      <alignment vertical="center"/>
    </xf>
    <xf numFmtId="0" fontId="2" fillId="2" borderId="4" xfId="0" applyFont="1" applyFill="1" applyBorder="1">
      <alignment vertical="center"/>
    </xf>
    <xf numFmtId="0" fontId="7" fillId="2" borderId="0" xfId="0" applyFont="1" applyFill="1" applyBorder="1" applyAlignment="1">
      <alignment vertical="center"/>
    </xf>
    <xf numFmtId="0" fontId="2" fillId="2" borderId="0" xfId="0" applyFont="1" applyFill="1" applyBorder="1" applyAlignment="1">
      <alignment horizontal="center" vertical="center" textRotation="255"/>
    </xf>
    <xf numFmtId="0" fontId="10" fillId="2" borderId="7" xfId="0" applyFont="1" applyFill="1" applyBorder="1" applyAlignment="1">
      <alignment horizontal="left" vertical="center"/>
    </xf>
    <xf numFmtId="0" fontId="2" fillId="2" borderId="6" xfId="0" applyFont="1" applyFill="1" applyBorder="1">
      <alignment vertical="center"/>
    </xf>
    <xf numFmtId="0" fontId="2" fillId="2" borderId="8" xfId="0" applyFont="1" applyFill="1" applyBorder="1">
      <alignment vertical="center"/>
    </xf>
    <xf numFmtId="0" fontId="10" fillId="2" borderId="4" xfId="0" applyFont="1" applyFill="1" applyBorder="1" applyAlignment="1">
      <alignment vertical="center"/>
    </xf>
    <xf numFmtId="0" fontId="10" fillId="2" borderId="0" xfId="0" applyFont="1" applyFill="1" applyBorder="1" applyAlignment="1">
      <alignment vertical="center"/>
    </xf>
    <xf numFmtId="0" fontId="10" fillId="2" borderId="9" xfId="0" applyFont="1" applyFill="1" applyBorder="1" applyAlignment="1">
      <alignment vertical="center"/>
    </xf>
    <xf numFmtId="0" fontId="10" fillId="2" borderId="10" xfId="0" applyFont="1" applyFill="1" applyBorder="1" applyAlignment="1">
      <alignment vertical="center"/>
    </xf>
    <xf numFmtId="0" fontId="10" fillId="2" borderId="5" xfId="0" applyFont="1" applyFill="1" applyBorder="1" applyAlignment="1">
      <alignment vertical="center"/>
    </xf>
    <xf numFmtId="0" fontId="2" fillId="2" borderId="4" xfId="0" applyFont="1" applyFill="1" applyBorder="1" applyAlignment="1">
      <alignment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10" fillId="2" borderId="12" xfId="0" applyFont="1" applyFill="1" applyBorder="1" applyAlignment="1">
      <alignment vertical="center"/>
    </xf>
    <xf numFmtId="0" fontId="2" fillId="2" borderId="13" xfId="0" applyFont="1" applyFill="1" applyBorder="1" applyAlignment="1">
      <alignment vertical="center"/>
    </xf>
    <xf numFmtId="0" fontId="2" fillId="2" borderId="5"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6" xfId="0" applyFont="1" applyFill="1" applyBorder="1">
      <alignment vertical="center"/>
    </xf>
    <xf numFmtId="0" fontId="2" fillId="2" borderId="0" xfId="0" applyFont="1" applyFill="1" applyBorder="1" applyAlignment="1">
      <alignment vertical="center" wrapText="1"/>
    </xf>
    <xf numFmtId="0" fontId="2" fillId="2" borderId="0" xfId="0" applyFont="1" applyFill="1" applyBorder="1" applyAlignment="1">
      <alignment vertical="center" textRotation="255"/>
    </xf>
    <xf numFmtId="0" fontId="4" fillId="2" borderId="0" xfId="0" applyFont="1" applyFill="1" applyBorder="1" applyAlignment="1">
      <alignment vertical="center" shrinkToFit="1"/>
    </xf>
    <xf numFmtId="0" fontId="6" fillId="2" borderId="0" xfId="0" applyFont="1" applyFill="1" applyBorder="1" applyAlignment="1">
      <alignment vertical="center"/>
    </xf>
    <xf numFmtId="0" fontId="2" fillId="2" borderId="6" xfId="0" applyFont="1" applyFill="1" applyBorder="1" applyAlignment="1">
      <alignment horizontal="center" vertical="center"/>
    </xf>
    <xf numFmtId="0" fontId="2" fillId="2" borderId="0" xfId="0" applyFont="1" applyFill="1" applyBorder="1" applyAlignment="1">
      <alignment horizontal="distributed" vertical="center"/>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vertical="center"/>
    </xf>
    <xf numFmtId="0" fontId="2" fillId="2" borderId="23" xfId="0" applyFont="1" applyFill="1" applyBorder="1" applyAlignment="1">
      <alignment vertical="center"/>
    </xf>
    <xf numFmtId="0" fontId="14" fillId="2" borderId="0" xfId="0" applyFont="1" applyFill="1" applyBorder="1">
      <alignment vertical="center"/>
    </xf>
    <xf numFmtId="0" fontId="15" fillId="2" borderId="0" xfId="0" applyFont="1" applyFill="1" applyBorder="1" applyAlignment="1">
      <alignment vertical="center"/>
    </xf>
    <xf numFmtId="0" fontId="14" fillId="2" borderId="0" xfId="0" applyFont="1" applyFill="1" applyBorder="1" applyAlignment="1">
      <alignment vertical="center"/>
    </xf>
    <xf numFmtId="0" fontId="2" fillId="2" borderId="0" xfId="0" applyFont="1" applyFill="1" applyBorder="1" applyAlignment="1">
      <alignment horizontal="center" vertical="center"/>
    </xf>
    <xf numFmtId="0" fontId="16" fillId="2" borderId="0" xfId="0" applyFont="1" applyFill="1" applyBorder="1">
      <alignment vertical="center"/>
    </xf>
    <xf numFmtId="0" fontId="17" fillId="2" borderId="0" xfId="0" applyFont="1" applyFill="1" applyBorder="1">
      <alignment vertical="center"/>
    </xf>
    <xf numFmtId="0" fontId="18" fillId="2" borderId="0" xfId="0" applyFont="1" applyFill="1" applyBorder="1" applyAlignment="1">
      <alignment vertical="center"/>
    </xf>
    <xf numFmtId="0" fontId="19" fillId="2" borderId="0" xfId="0" applyFont="1" applyFill="1" applyBorder="1" applyAlignment="1">
      <alignment vertical="center"/>
    </xf>
    <xf numFmtId="0" fontId="17" fillId="2" borderId="0" xfId="0" applyFont="1" applyFill="1" applyBorder="1" applyAlignment="1">
      <alignment vertical="center"/>
    </xf>
    <xf numFmtId="0" fontId="16" fillId="2" borderId="0" xfId="0" applyFont="1" applyFill="1" applyBorder="1" applyAlignment="1">
      <alignment vertical="center"/>
    </xf>
    <xf numFmtId="0" fontId="14" fillId="3" borderId="0" xfId="0" applyFont="1" applyFill="1" applyBorder="1">
      <alignment vertical="center"/>
    </xf>
    <xf numFmtId="0" fontId="16" fillId="3" borderId="0" xfId="0" applyFont="1" applyFill="1" applyBorder="1">
      <alignment vertical="center"/>
    </xf>
    <xf numFmtId="0" fontId="2" fillId="2" borderId="0" xfId="0" applyFont="1" applyFill="1" applyBorder="1" applyAlignment="1">
      <alignment horizontal="center" vertical="center"/>
    </xf>
    <xf numFmtId="0" fontId="8" fillId="4" borderId="0" xfId="0" applyFont="1" applyFill="1" applyBorder="1" applyAlignment="1">
      <alignment vertical="center"/>
    </xf>
    <xf numFmtId="0" fontId="2" fillId="4" borderId="0" xfId="0" applyFont="1" applyFill="1" applyBorder="1">
      <alignment vertical="center"/>
    </xf>
    <xf numFmtId="0" fontId="2" fillId="4" borderId="0" xfId="0" applyFont="1" applyFill="1" applyBorder="1" applyAlignment="1">
      <alignment horizontal="center" vertical="center"/>
    </xf>
    <xf numFmtId="0" fontId="13" fillId="2" borderId="48" xfId="0" applyFont="1" applyFill="1" applyBorder="1" applyAlignment="1">
      <alignment horizontal="center" vertical="center"/>
    </xf>
    <xf numFmtId="0" fontId="13" fillId="2" borderId="52" xfId="0" applyFont="1" applyFill="1" applyBorder="1" applyAlignment="1">
      <alignment horizontal="center" vertical="center"/>
    </xf>
    <xf numFmtId="0" fontId="13" fillId="2" borderId="50" xfId="0" applyFont="1" applyFill="1" applyBorder="1" applyAlignment="1">
      <alignment horizontal="center" vertical="center"/>
    </xf>
    <xf numFmtId="38" fontId="13" fillId="2" borderId="48" xfId="1" applyFont="1" applyFill="1" applyBorder="1" applyAlignment="1">
      <alignment horizontal="center" vertical="center"/>
    </xf>
    <xf numFmtId="38" fontId="13" fillId="2" borderId="52" xfId="1" applyFont="1" applyFill="1" applyBorder="1" applyAlignment="1">
      <alignment horizontal="center" vertical="center"/>
    </xf>
    <xf numFmtId="38" fontId="13" fillId="2" borderId="50" xfId="1" applyFont="1" applyFill="1" applyBorder="1" applyAlignment="1">
      <alignment horizontal="center" vertical="center"/>
    </xf>
    <xf numFmtId="0" fontId="11" fillId="2" borderId="9" xfId="0" applyFont="1" applyFill="1" applyBorder="1" applyAlignment="1">
      <alignment horizontal="left" vertical="center"/>
    </xf>
    <xf numFmtId="0" fontId="11" fillId="2" borderId="0" xfId="0" applyFont="1" applyFill="1" applyBorder="1" applyAlignment="1">
      <alignment horizontal="left" vertical="center"/>
    </xf>
    <xf numFmtId="0" fontId="11" fillId="2" borderId="5"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11" fillId="2" borderId="7" xfId="0" applyFont="1" applyFill="1" applyBorder="1" applyAlignment="1">
      <alignment horizontal="center" vertical="center" textRotation="255"/>
    </xf>
    <xf numFmtId="0" fontId="11" fillId="2" borderId="8" xfId="0" applyFont="1" applyFill="1" applyBorder="1" applyAlignment="1">
      <alignment horizontal="center" vertical="center" textRotation="255"/>
    </xf>
    <xf numFmtId="0" fontId="11" fillId="2" borderId="11" xfId="0" applyFont="1" applyFill="1" applyBorder="1" applyAlignment="1">
      <alignment horizontal="center" vertical="center" textRotation="255"/>
    </xf>
    <xf numFmtId="0" fontId="11" fillId="2" borderId="13" xfId="0" applyFont="1" applyFill="1" applyBorder="1" applyAlignment="1">
      <alignment horizontal="center" vertical="center" textRotation="255"/>
    </xf>
    <xf numFmtId="0" fontId="4" fillId="2" borderId="16" xfId="0" applyFont="1" applyFill="1" applyBorder="1" applyAlignment="1">
      <alignment horizontal="center" vertical="center" wrapText="1" shrinkToFit="1"/>
    </xf>
    <xf numFmtId="0" fontId="4" fillId="2" borderId="53" xfId="0" applyFont="1" applyFill="1" applyBorder="1" applyAlignment="1">
      <alignment horizontal="center" vertical="center" shrinkToFit="1"/>
    </xf>
    <xf numFmtId="0" fontId="13" fillId="3" borderId="37"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36" xfId="0" applyFont="1" applyFill="1" applyBorder="1" applyAlignment="1">
      <alignment horizontal="center" vertical="center"/>
    </xf>
    <xf numFmtId="38" fontId="13" fillId="3" borderId="37" xfId="1" applyFont="1" applyFill="1" applyBorder="1" applyAlignment="1">
      <alignment horizontal="center" vertical="center"/>
    </xf>
    <xf numFmtId="38" fontId="13" fillId="3" borderId="15" xfId="1" applyFont="1" applyFill="1" applyBorder="1" applyAlignment="1">
      <alignment horizontal="center" vertical="center"/>
    </xf>
    <xf numFmtId="38" fontId="13" fillId="3" borderId="36" xfId="1" applyFont="1" applyFill="1" applyBorder="1" applyAlignment="1">
      <alignment horizontal="center" vertical="center"/>
    </xf>
    <xf numFmtId="0" fontId="4" fillId="2" borderId="48" xfId="0" applyFont="1" applyFill="1" applyBorder="1" applyAlignment="1">
      <alignment horizontal="center" vertical="center" wrapText="1" shrinkToFit="1"/>
    </xf>
    <xf numFmtId="0" fontId="4" fillId="2" borderId="52" xfId="0" applyFont="1" applyFill="1" applyBorder="1" applyAlignment="1">
      <alignment horizontal="center" vertical="center" wrapText="1" shrinkToFit="1"/>
    </xf>
    <xf numFmtId="0" fontId="4" fillId="2" borderId="49" xfId="0" applyFont="1" applyFill="1" applyBorder="1" applyAlignment="1">
      <alignment horizontal="center" vertical="center" wrapText="1" shrinkToFit="1"/>
    </xf>
    <xf numFmtId="0" fontId="4" fillId="2" borderId="52" xfId="0" applyFont="1" applyFill="1" applyBorder="1" applyAlignment="1">
      <alignment horizontal="center" vertical="center" shrinkToFit="1"/>
    </xf>
    <xf numFmtId="0" fontId="4" fillId="2" borderId="50" xfId="0" applyFont="1" applyFill="1" applyBorder="1" applyAlignment="1">
      <alignment horizontal="center" vertical="center" shrinkToFit="1"/>
    </xf>
    <xf numFmtId="0" fontId="11" fillId="2" borderId="9" xfId="0" applyFont="1" applyFill="1" applyBorder="1" applyAlignment="1">
      <alignment horizontal="center" vertical="center" textRotation="255"/>
    </xf>
    <xf numFmtId="0" fontId="11" fillId="2" borderId="10" xfId="0" applyFont="1" applyFill="1" applyBorder="1" applyAlignment="1">
      <alignment horizontal="center" vertical="center" textRotation="255"/>
    </xf>
    <xf numFmtId="0" fontId="8" fillId="2" borderId="32"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31"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4" fillId="2" borderId="55" xfId="0" applyFont="1" applyFill="1" applyBorder="1" applyAlignment="1">
      <alignment horizontal="center" vertical="center" shrinkToFit="1"/>
    </xf>
    <xf numFmtId="0" fontId="13" fillId="3" borderId="34"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3" xfId="0" applyFont="1" applyFill="1" applyBorder="1" applyAlignment="1">
      <alignment horizontal="center" vertical="center"/>
    </xf>
    <xf numFmtId="38" fontId="13" fillId="3" borderId="34" xfId="1" applyFont="1" applyFill="1" applyBorder="1" applyAlignment="1">
      <alignment horizontal="center" vertical="center"/>
    </xf>
    <xf numFmtId="38" fontId="13" fillId="3" borderId="2" xfId="1" applyFont="1" applyFill="1" applyBorder="1" applyAlignment="1">
      <alignment horizontal="center" vertical="center"/>
    </xf>
    <xf numFmtId="38" fontId="13" fillId="3" borderId="33" xfId="1" applyFont="1" applyFill="1" applyBorder="1" applyAlignment="1">
      <alignment horizontal="center" vertical="center"/>
    </xf>
    <xf numFmtId="0" fontId="4" fillId="2" borderId="21"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13" fillId="2" borderId="22" xfId="0" applyFont="1" applyFill="1" applyBorder="1" applyAlignment="1">
      <alignment horizontal="center" vertical="center"/>
    </xf>
    <xf numFmtId="0" fontId="13" fillId="2" borderId="51" xfId="0" applyFont="1" applyFill="1" applyBorder="1" applyAlignment="1">
      <alignment horizontal="center" vertical="center"/>
    </xf>
    <xf numFmtId="0" fontId="13" fillId="2" borderId="41" xfId="0" applyFont="1" applyFill="1" applyBorder="1" applyAlignment="1">
      <alignment horizontal="center" vertical="center"/>
    </xf>
    <xf numFmtId="38" fontId="13" fillId="2" borderId="22" xfId="1" applyFont="1" applyFill="1" applyBorder="1" applyAlignment="1">
      <alignment horizontal="center" vertical="center"/>
    </xf>
    <xf numFmtId="38" fontId="13" fillId="2" borderId="51" xfId="1" applyFont="1" applyFill="1" applyBorder="1" applyAlignment="1">
      <alignment horizontal="center" vertical="center"/>
    </xf>
    <xf numFmtId="38" fontId="13" fillId="2" borderId="41" xfId="1" applyFont="1" applyFill="1" applyBorder="1" applyAlignment="1">
      <alignment horizontal="center" vertical="center"/>
    </xf>
    <xf numFmtId="0" fontId="4" fillId="2" borderId="2"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8" fillId="2" borderId="3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36" xfId="0" applyFont="1" applyFill="1" applyBorder="1" applyAlignment="1">
      <alignment horizontal="center" vertical="center"/>
    </xf>
    <xf numFmtId="0" fontId="2" fillId="2" borderId="38" xfId="0" applyFont="1" applyFill="1" applyBorder="1" applyAlignment="1">
      <alignment horizontal="center" vertical="center" shrinkToFit="1"/>
    </xf>
    <xf numFmtId="0" fontId="2" fillId="2" borderId="39" xfId="0" applyFont="1" applyFill="1" applyBorder="1" applyAlignment="1">
      <alignment horizontal="center" vertical="center" shrinkToFit="1"/>
    </xf>
    <xf numFmtId="0" fontId="2" fillId="2" borderId="40" xfId="0" applyFont="1" applyFill="1" applyBorder="1" applyAlignment="1">
      <alignment horizontal="center" vertical="center" shrinkToFit="1"/>
    </xf>
    <xf numFmtId="0" fontId="8" fillId="3" borderId="38"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40"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0" xfId="0" applyFont="1" applyFill="1" applyBorder="1" applyAlignment="1">
      <alignment horizontal="center" vertical="center"/>
    </xf>
    <xf numFmtId="0" fontId="4" fillId="2" borderId="30"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38" fontId="13" fillId="3" borderId="32" xfId="1" applyFont="1" applyFill="1" applyBorder="1" applyAlignment="1">
      <alignment horizontal="center" vertical="center"/>
    </xf>
    <xf numFmtId="38" fontId="13" fillId="3" borderId="35" xfId="1" applyFont="1" applyFill="1" applyBorder="1" applyAlignment="1">
      <alignment horizontal="center" vertical="center"/>
    </xf>
    <xf numFmtId="38" fontId="13" fillId="3" borderId="31" xfId="1" applyFont="1" applyFill="1" applyBorder="1" applyAlignment="1">
      <alignment horizontal="center" vertical="center"/>
    </xf>
    <xf numFmtId="0" fontId="4" fillId="2" borderId="30"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12"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38" fontId="8" fillId="3" borderId="22" xfId="1" applyFont="1" applyFill="1" applyBorder="1" applyAlignment="1">
      <alignment horizontal="center" vertical="center"/>
    </xf>
    <xf numFmtId="38" fontId="8" fillId="3" borderId="51" xfId="1" applyFont="1" applyFill="1" applyBorder="1" applyAlignment="1">
      <alignment horizontal="center" vertical="center"/>
    </xf>
    <xf numFmtId="38" fontId="8" fillId="3" borderId="41" xfId="1" applyFont="1" applyFill="1" applyBorder="1" applyAlignment="1">
      <alignment horizontal="center" vertical="center"/>
    </xf>
    <xf numFmtId="0" fontId="9" fillId="4" borderId="0"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6"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6" xfId="0" applyFont="1" applyFill="1" applyBorder="1" applyAlignment="1">
      <alignment horizontal="center" vertical="center"/>
    </xf>
    <xf numFmtId="0" fontId="26" fillId="2" borderId="8" xfId="0" applyFont="1" applyFill="1" applyBorder="1" applyAlignment="1">
      <alignment horizontal="center" vertical="center"/>
    </xf>
    <xf numFmtId="49" fontId="8" fillId="2" borderId="46" xfId="0" applyNumberFormat="1" applyFont="1" applyFill="1" applyBorder="1" applyAlignment="1">
      <alignment horizontal="center" vertical="center"/>
    </xf>
    <xf numFmtId="49" fontId="8" fillId="2" borderId="52" xfId="0" applyNumberFormat="1" applyFont="1" applyFill="1" applyBorder="1" applyAlignment="1">
      <alignment horizontal="center" vertical="center"/>
    </xf>
    <xf numFmtId="49" fontId="8" fillId="2" borderId="49" xfId="0" applyNumberFormat="1" applyFont="1" applyFill="1" applyBorder="1" applyAlignment="1">
      <alignment horizontal="center" vertical="center"/>
    </xf>
    <xf numFmtId="0" fontId="8" fillId="2" borderId="46" xfId="0" applyFont="1" applyFill="1" applyBorder="1" applyAlignment="1">
      <alignment horizontal="center" vertical="center"/>
    </xf>
    <xf numFmtId="0" fontId="8" fillId="2" borderId="52" xfId="0" applyFont="1" applyFill="1" applyBorder="1" applyAlignment="1">
      <alignment horizontal="center" vertical="center"/>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4" xfId="0" applyFont="1" applyFill="1" applyBorder="1" applyAlignment="1">
      <alignment horizontal="center" vertical="center"/>
    </xf>
    <xf numFmtId="38" fontId="26" fillId="2" borderId="47" xfId="1" applyFont="1" applyFill="1" applyBorder="1" applyAlignment="1">
      <alignment horizontal="center" vertical="center"/>
    </xf>
    <xf numFmtId="38" fontId="26" fillId="2" borderId="39" xfId="1" applyFont="1" applyFill="1" applyBorder="1" applyAlignment="1">
      <alignment horizontal="center" vertical="center"/>
    </xf>
    <xf numFmtId="38" fontId="26" fillId="2" borderId="40" xfId="1" applyFont="1" applyFill="1" applyBorder="1" applyAlignment="1">
      <alignment horizontal="center" vertical="center"/>
    </xf>
    <xf numFmtId="49" fontId="8" fillId="2" borderId="20" xfId="0" applyNumberFormat="1" applyFont="1" applyFill="1" applyBorder="1" applyAlignment="1">
      <alignment horizontal="center" vertical="center"/>
    </xf>
    <xf numFmtId="49" fontId="8" fillId="2" borderId="51" xfId="0" applyNumberFormat="1" applyFont="1" applyFill="1" applyBorder="1" applyAlignment="1">
      <alignment horizontal="center" vertical="center"/>
    </xf>
    <xf numFmtId="49" fontId="8" fillId="2" borderId="21" xfId="0" applyNumberFormat="1" applyFont="1" applyFill="1" applyBorder="1" applyAlignment="1">
      <alignment horizontal="center" vertical="center"/>
    </xf>
    <xf numFmtId="0" fontId="8" fillId="2" borderId="20" xfId="0" applyFont="1" applyFill="1" applyBorder="1" applyAlignment="1">
      <alignment horizontal="center" vertical="center"/>
    </xf>
    <xf numFmtId="0" fontId="8" fillId="2" borderId="51" xfId="0" applyFont="1" applyFill="1" applyBorder="1" applyAlignment="1">
      <alignment horizontal="center" vertical="center"/>
    </xf>
    <xf numFmtId="38" fontId="8" fillId="2" borderId="17" xfId="1" applyFont="1" applyFill="1" applyBorder="1" applyAlignment="1">
      <alignment horizontal="center" vertical="center" wrapText="1"/>
    </xf>
    <xf numFmtId="38" fontId="8" fillId="2" borderId="18" xfId="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8" fillId="2" borderId="26" xfId="0" applyFont="1" applyFill="1" applyBorder="1" applyAlignment="1">
      <alignment horizontal="center" vertical="center"/>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3" fillId="2" borderId="2" xfId="0" applyFont="1" applyFill="1" applyBorder="1" applyAlignment="1">
      <alignment horizontal="center" vertical="center"/>
    </xf>
    <xf numFmtId="0" fontId="26" fillId="2" borderId="45" xfId="0" applyFont="1" applyFill="1" applyBorder="1" applyAlignment="1">
      <alignment horizontal="center" vertical="center"/>
    </xf>
    <xf numFmtId="0" fontId="26" fillId="2" borderId="42"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29" xfId="0" applyFont="1" applyFill="1" applyBorder="1" applyAlignment="1">
      <alignment horizontal="center" vertical="center"/>
    </xf>
    <xf numFmtId="0" fontId="4" fillId="2" borderId="28" xfId="0" applyFont="1" applyFill="1" applyBorder="1" applyAlignment="1">
      <alignment horizontal="center" vertical="center" textRotation="255" shrinkToFit="1"/>
    </xf>
    <xf numFmtId="0" fontId="4" fillId="2" borderId="26" xfId="0" applyFont="1" applyFill="1" applyBorder="1" applyAlignment="1">
      <alignment horizontal="center" vertical="center" textRotation="255" shrinkToFit="1"/>
    </xf>
    <xf numFmtId="0" fontId="4" fillId="2" borderId="19" xfId="0" applyFont="1" applyFill="1" applyBorder="1" applyAlignment="1">
      <alignment horizontal="center" vertical="center" textRotation="255" shrinkToFit="1"/>
    </xf>
    <xf numFmtId="0" fontId="4" fillId="2" borderId="17" xfId="0" applyFont="1" applyFill="1" applyBorder="1" applyAlignment="1">
      <alignment horizontal="center" vertical="center" textRotation="255" shrinkToFit="1"/>
    </xf>
    <xf numFmtId="0" fontId="4" fillId="2" borderId="25" xfId="0" applyFont="1" applyFill="1" applyBorder="1" applyAlignment="1">
      <alignment horizontal="center" vertical="center" textRotation="255" shrinkToFit="1"/>
    </xf>
    <xf numFmtId="0" fontId="4" fillId="2" borderId="23" xfId="0" applyFont="1" applyFill="1" applyBorder="1" applyAlignment="1">
      <alignment horizontal="center" vertical="center" textRotation="255" shrinkToFit="1"/>
    </xf>
    <xf numFmtId="0" fontId="27" fillId="2" borderId="26" xfId="0" applyFont="1" applyFill="1" applyBorder="1" applyAlignment="1">
      <alignment horizontal="center" vertical="center"/>
    </xf>
    <xf numFmtId="0" fontId="27" fillId="2" borderId="27"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3" xfId="0" applyFont="1" applyFill="1" applyBorder="1" applyAlignment="1">
      <alignment horizontal="center" vertical="center"/>
    </xf>
    <xf numFmtId="0" fontId="8" fillId="2" borderId="50"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23" xfId="0" applyFont="1" applyFill="1" applyBorder="1" applyAlignment="1">
      <alignment horizontal="center" vertical="center" wrapText="1"/>
    </xf>
    <xf numFmtId="0" fontId="28" fillId="2" borderId="24" xfId="0" applyFont="1" applyFill="1" applyBorder="1" applyAlignment="1">
      <alignment horizontal="center" vertical="center" wrapText="1"/>
    </xf>
    <xf numFmtId="0" fontId="2" fillId="2" borderId="28" xfId="0" applyFont="1" applyFill="1" applyBorder="1" applyAlignment="1">
      <alignment horizontal="center" vertical="center" textRotation="255"/>
    </xf>
    <xf numFmtId="0" fontId="2" fillId="2" borderId="26" xfId="0" applyFont="1" applyFill="1" applyBorder="1" applyAlignment="1">
      <alignment horizontal="center" vertical="center" textRotation="255"/>
    </xf>
    <xf numFmtId="0" fontId="2" fillId="2" borderId="19" xfId="0" applyFont="1" applyFill="1" applyBorder="1" applyAlignment="1">
      <alignment horizontal="center" vertical="center" textRotation="255"/>
    </xf>
    <xf numFmtId="0" fontId="2" fillId="2" borderId="17" xfId="0" applyFont="1" applyFill="1" applyBorder="1" applyAlignment="1">
      <alignment horizontal="center" vertical="center" textRotation="255"/>
    </xf>
    <xf numFmtId="0" fontId="2" fillId="2" borderId="25" xfId="0" applyFont="1" applyFill="1" applyBorder="1" applyAlignment="1">
      <alignment horizontal="center" vertical="center" textRotation="255"/>
    </xf>
    <xf numFmtId="0" fontId="2" fillId="2" borderId="23" xfId="0" applyFont="1" applyFill="1" applyBorder="1" applyAlignment="1">
      <alignment horizontal="center" vertical="center" textRotation="255"/>
    </xf>
    <xf numFmtId="0" fontId="2" fillId="2" borderId="35" xfId="0" applyFont="1" applyFill="1" applyBorder="1" applyAlignment="1">
      <alignment horizontal="center" vertical="center"/>
    </xf>
    <xf numFmtId="0" fontId="2" fillId="2" borderId="30"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6" xfId="0" applyFont="1" applyFill="1" applyBorder="1" applyAlignment="1">
      <alignment horizontal="center" vertical="center"/>
    </xf>
    <xf numFmtId="0" fontId="8" fillId="2" borderId="30" xfId="0" applyFont="1" applyFill="1" applyBorder="1" applyAlignment="1">
      <alignment horizontal="center" vertical="center"/>
    </xf>
    <xf numFmtId="0" fontId="25" fillId="2" borderId="45" xfId="0" applyFont="1" applyFill="1" applyBorder="1" applyAlignment="1">
      <alignment horizontal="center" vertical="center"/>
    </xf>
    <xf numFmtId="0" fontId="25" fillId="2" borderId="42" xfId="0" applyFont="1" applyFill="1" applyBorder="1" applyAlignment="1">
      <alignment horizontal="center" vertical="center"/>
    </xf>
    <xf numFmtId="0" fontId="6" fillId="2" borderId="42"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27" xfId="0" applyFont="1" applyFill="1" applyBorder="1" applyAlignment="1">
      <alignment horizontal="center" vertical="center"/>
    </xf>
    <xf numFmtId="0" fontId="21" fillId="2" borderId="46" xfId="0" applyFont="1" applyFill="1" applyBorder="1" applyAlignment="1">
      <alignment horizontal="center" vertical="center"/>
    </xf>
    <xf numFmtId="0" fontId="21" fillId="2" borderId="52" xfId="0" applyFont="1" applyFill="1" applyBorder="1" applyAlignment="1">
      <alignment horizontal="center" vertical="center"/>
    </xf>
    <xf numFmtId="0" fontId="21" fillId="2" borderId="50" xfId="0" applyFont="1" applyFill="1" applyBorder="1" applyAlignment="1">
      <alignment horizontal="center" vertical="center"/>
    </xf>
    <xf numFmtId="0" fontId="23" fillId="2" borderId="17"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49" fontId="21" fillId="2" borderId="20" xfId="0" applyNumberFormat="1" applyFont="1" applyFill="1" applyBorder="1" applyAlignment="1">
      <alignment horizontal="center" vertical="center"/>
    </xf>
    <xf numFmtId="49" fontId="21" fillId="2" borderId="51" xfId="0" applyNumberFormat="1" applyFont="1" applyFill="1" applyBorder="1" applyAlignment="1">
      <alignment horizontal="center" vertical="center"/>
    </xf>
    <xf numFmtId="49" fontId="21" fillId="2" borderId="21" xfId="0" applyNumberFormat="1" applyFont="1" applyFill="1" applyBorder="1" applyAlignment="1">
      <alignment horizontal="center" vertical="center"/>
    </xf>
    <xf numFmtId="0" fontId="21" fillId="2" borderId="20" xfId="0" applyFont="1" applyFill="1" applyBorder="1" applyAlignment="1">
      <alignment horizontal="center" vertical="center"/>
    </xf>
    <xf numFmtId="0" fontId="21" fillId="2" borderId="51" xfId="0" applyFont="1" applyFill="1" applyBorder="1" applyAlignment="1">
      <alignment horizontal="center" vertical="center"/>
    </xf>
    <xf numFmtId="38" fontId="21" fillId="2" borderId="17" xfId="1" applyFont="1" applyFill="1" applyBorder="1" applyAlignment="1">
      <alignment horizontal="center" vertical="center" wrapText="1"/>
    </xf>
    <xf numFmtId="38" fontId="21" fillId="2" borderId="18" xfId="1" applyFont="1" applyFill="1" applyBorder="1" applyAlignment="1">
      <alignment horizontal="center" vertical="center" wrapText="1"/>
    </xf>
    <xf numFmtId="0" fontId="25" fillId="2" borderId="7"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8" xfId="0" applyFont="1" applyFill="1" applyBorder="1" applyAlignment="1">
      <alignment horizontal="center" vertical="center"/>
    </xf>
    <xf numFmtId="49" fontId="2" fillId="2" borderId="46" xfId="0" applyNumberFormat="1" applyFont="1" applyFill="1" applyBorder="1" applyAlignment="1">
      <alignment horizontal="center" vertical="center"/>
    </xf>
    <xf numFmtId="49" fontId="2" fillId="2" borderId="52" xfId="0" applyNumberFormat="1" applyFont="1" applyFill="1" applyBorder="1" applyAlignment="1">
      <alignment horizontal="center" vertical="center"/>
    </xf>
    <xf numFmtId="49" fontId="2" fillId="2" borderId="49" xfId="0" applyNumberFormat="1" applyFont="1" applyFill="1" applyBorder="1" applyAlignment="1">
      <alignment horizontal="center" vertical="center"/>
    </xf>
    <xf numFmtId="0" fontId="6" fillId="2" borderId="46" xfId="0" applyFont="1" applyFill="1" applyBorder="1" applyAlignment="1">
      <alignment horizontal="center" vertical="center"/>
    </xf>
    <xf numFmtId="0" fontId="6" fillId="2" borderId="52" xfId="0" applyFont="1" applyFill="1" applyBorder="1" applyAlignment="1">
      <alignment horizontal="center" vertical="center"/>
    </xf>
    <xf numFmtId="38" fontId="25" fillId="2" borderId="47" xfId="1" applyFont="1" applyFill="1" applyBorder="1" applyAlignment="1">
      <alignment horizontal="center" vertical="center"/>
    </xf>
    <xf numFmtId="38" fontId="25" fillId="2" borderId="39" xfId="1" applyFont="1" applyFill="1" applyBorder="1" applyAlignment="1">
      <alignment horizontal="center" vertical="center"/>
    </xf>
    <xf numFmtId="38" fontId="25" fillId="2" borderId="40" xfId="1" applyFont="1" applyFill="1" applyBorder="1" applyAlignment="1">
      <alignment horizontal="center" vertical="center"/>
    </xf>
    <xf numFmtId="0" fontId="21" fillId="2" borderId="38" xfId="0" applyFont="1" applyFill="1" applyBorder="1" applyAlignment="1">
      <alignment horizontal="center" vertical="center"/>
    </xf>
    <xf numFmtId="0" fontId="21" fillId="2" borderId="39" xfId="0" applyFont="1" applyFill="1" applyBorder="1" applyAlignment="1">
      <alignment horizontal="center" vertical="center"/>
    </xf>
    <xf numFmtId="0" fontId="21" fillId="2" borderId="40" xfId="0" applyFont="1" applyFill="1" applyBorder="1" applyAlignment="1">
      <alignment horizontal="center" vertical="center"/>
    </xf>
    <xf numFmtId="38" fontId="22" fillId="2" borderId="22" xfId="1" applyFont="1" applyFill="1" applyBorder="1" applyAlignment="1">
      <alignment horizontal="center" vertical="center"/>
    </xf>
    <xf numFmtId="38" fontId="22" fillId="2" borderId="51" xfId="1" applyFont="1" applyFill="1" applyBorder="1" applyAlignment="1">
      <alignment horizontal="center" vertical="center"/>
    </xf>
    <xf numFmtId="38" fontId="22" fillId="2" borderId="41" xfId="1" applyFont="1" applyFill="1" applyBorder="1" applyAlignment="1">
      <alignment horizontal="center" vertical="center"/>
    </xf>
    <xf numFmtId="0" fontId="21" fillId="2" borderId="32" xfId="0" applyFont="1" applyFill="1" applyBorder="1" applyAlignment="1">
      <alignment horizontal="center" vertical="center"/>
    </xf>
    <xf numFmtId="0" fontId="21" fillId="2" borderId="35" xfId="0" applyFont="1" applyFill="1" applyBorder="1" applyAlignment="1">
      <alignment horizontal="center" vertical="center"/>
    </xf>
    <xf numFmtId="0" fontId="21"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1" xfId="0" applyFont="1" applyFill="1" applyBorder="1" applyAlignment="1">
      <alignment horizontal="center" vertical="center"/>
    </xf>
    <xf numFmtId="0" fontId="21" fillId="2" borderId="3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3" xfId="0" applyFont="1" applyFill="1" applyBorder="1" applyAlignment="1">
      <alignment horizontal="center" vertical="center" wrapText="1"/>
    </xf>
    <xf numFmtId="0" fontId="21" fillId="2" borderId="37"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36" xfId="0" applyFont="1" applyFill="1" applyBorder="1" applyAlignment="1">
      <alignment horizontal="center" vertical="center" wrapText="1"/>
    </xf>
    <xf numFmtId="38" fontId="22" fillId="2" borderId="48" xfId="1" applyFont="1" applyFill="1" applyBorder="1" applyAlignment="1">
      <alignment horizontal="center" vertical="center"/>
    </xf>
    <xf numFmtId="38" fontId="22" fillId="2" borderId="52" xfId="1" applyFont="1" applyFill="1" applyBorder="1" applyAlignment="1">
      <alignment horizontal="center" vertical="center"/>
    </xf>
    <xf numFmtId="38" fontId="22" fillId="2" borderId="50" xfId="1" applyFont="1" applyFill="1" applyBorder="1" applyAlignment="1">
      <alignment horizontal="center" vertical="center"/>
    </xf>
    <xf numFmtId="0" fontId="11" fillId="2" borderId="48" xfId="0" applyFont="1" applyFill="1" applyBorder="1" applyAlignment="1">
      <alignment horizontal="center" vertical="center" wrapText="1" shrinkToFit="1"/>
    </xf>
    <xf numFmtId="0" fontId="11" fillId="2" borderId="52" xfId="0" applyFont="1" applyFill="1" applyBorder="1" applyAlignment="1">
      <alignment horizontal="center" vertical="center" wrapText="1" shrinkToFit="1"/>
    </xf>
    <xf numFmtId="0" fontId="11" fillId="2" borderId="49" xfId="0" applyFont="1" applyFill="1" applyBorder="1" applyAlignment="1">
      <alignment horizontal="center" vertical="center" wrapText="1" shrinkToFit="1"/>
    </xf>
    <xf numFmtId="0" fontId="6" fillId="2" borderId="3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6" xfId="0" applyFont="1" applyFill="1" applyBorder="1" applyAlignment="1">
      <alignment horizontal="center" vertical="center" wrapText="1"/>
    </xf>
    <xf numFmtId="38" fontId="22" fillId="3" borderId="34" xfId="1" applyFont="1" applyFill="1" applyBorder="1" applyAlignment="1">
      <alignment horizontal="center" vertical="center"/>
    </xf>
    <xf numFmtId="38" fontId="22" fillId="3" borderId="2" xfId="1" applyFont="1" applyFill="1" applyBorder="1" applyAlignment="1">
      <alignment horizontal="center" vertical="center"/>
    </xf>
    <xf numFmtId="38" fontId="22" fillId="3" borderId="33" xfId="1" applyFont="1" applyFill="1" applyBorder="1" applyAlignment="1">
      <alignment horizontal="center" vertical="center"/>
    </xf>
    <xf numFmtId="0" fontId="12" fillId="2" borderId="22" xfId="0" applyFont="1" applyFill="1" applyBorder="1" applyAlignment="1">
      <alignment horizontal="center" vertical="center"/>
    </xf>
    <xf numFmtId="0" fontId="12" fillId="2" borderId="51"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8" xfId="0" applyFont="1" applyFill="1" applyBorder="1" applyAlignment="1">
      <alignment horizontal="center" vertical="center"/>
    </xf>
    <xf numFmtId="0" fontId="12" fillId="2" borderId="52" xfId="0" applyFont="1" applyFill="1" applyBorder="1" applyAlignment="1">
      <alignment horizontal="center" vertical="center"/>
    </xf>
    <xf numFmtId="0" fontId="12" fillId="2" borderId="50"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36" xfId="0" applyFont="1" applyFill="1" applyBorder="1" applyAlignment="1">
      <alignment horizontal="center" vertical="center"/>
    </xf>
    <xf numFmtId="38" fontId="22" fillId="3" borderId="37" xfId="1" applyFont="1" applyFill="1" applyBorder="1" applyAlignment="1">
      <alignment horizontal="center" vertical="center"/>
    </xf>
    <xf numFmtId="38" fontId="22" fillId="3" borderId="15" xfId="1" applyFont="1" applyFill="1" applyBorder="1" applyAlignment="1">
      <alignment horizontal="center" vertical="center"/>
    </xf>
    <xf numFmtId="38" fontId="22" fillId="3" borderId="36"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76200</xdr:colOff>
      <xdr:row>45</xdr:row>
      <xdr:rowOff>47625</xdr:rowOff>
    </xdr:from>
    <xdr:to>
      <xdr:col>77</xdr:col>
      <xdr:colOff>9525</xdr:colOff>
      <xdr:row>48</xdr:row>
      <xdr:rowOff>104775</xdr:rowOff>
    </xdr:to>
    <xdr:sp macro="" textlink="">
      <xdr:nvSpPr>
        <xdr:cNvPr id="2" name="Text Box 4"/>
        <xdr:cNvSpPr txBox="1">
          <a:spLocks noChangeArrowheads="1"/>
        </xdr:cNvSpPr>
      </xdr:nvSpPr>
      <xdr:spPr bwMode="auto">
        <a:xfrm>
          <a:off x="3632200" y="12163425"/>
          <a:ext cx="4098925" cy="9715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明朝"/>
              <a:ea typeface="ＭＳ Ｐ明朝"/>
            </a:rPr>
            <a:t>上記内容について確認しました。</a:t>
          </a:r>
        </a:p>
        <a:p>
          <a:pPr algn="l" rtl="0">
            <a:lnSpc>
              <a:spcPts val="1200"/>
            </a:lnSpc>
            <a:defRPr sz="1000"/>
          </a:pPr>
          <a:endParaRPr lang="ja-JP" altLang="en-US"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　　</a:t>
          </a:r>
          <a:r>
            <a:rPr lang="ja-JP" altLang="en-US" sz="1100" b="0" i="0" u="none" strike="noStrike" baseline="0">
              <a:solidFill>
                <a:srgbClr val="0000FF"/>
              </a:solidFill>
              <a:latin typeface="ＭＳ Ｐ明朝"/>
              <a:ea typeface="ＭＳ Ｐ明朝"/>
            </a:rPr>
            <a:t>         </a:t>
          </a:r>
          <a:r>
            <a:rPr lang="ja-JP" altLang="en-US" sz="1100" b="0" i="0" u="none" strike="noStrike" baseline="0">
              <a:solidFill>
                <a:srgbClr val="000000"/>
              </a:solidFill>
              <a:latin typeface="ＭＳ Ｐ明朝"/>
              <a:ea typeface="ＭＳ Ｐ明朝"/>
            </a:rPr>
            <a:t>年　     </a:t>
          </a:r>
          <a:r>
            <a:rPr lang="ja-JP" altLang="en-US" sz="1100" b="0" i="0" u="none" strike="noStrike" baseline="0">
              <a:solidFill>
                <a:srgbClr val="0000FF"/>
              </a:solidFill>
              <a:latin typeface="ＭＳ Ｐ明朝"/>
              <a:ea typeface="ＭＳ Ｐ明朝"/>
            </a:rPr>
            <a:t>   </a:t>
          </a:r>
          <a:r>
            <a:rPr lang="ja-JP" altLang="en-US" sz="1100" b="0" i="0" u="none" strike="noStrike" baseline="0">
              <a:solidFill>
                <a:srgbClr val="000000"/>
              </a:solidFill>
              <a:latin typeface="ＭＳ Ｐ明朝"/>
              <a:ea typeface="ＭＳ Ｐ明朝"/>
            </a:rPr>
            <a:t>月      　  日</a:t>
          </a:r>
        </a:p>
        <a:p>
          <a:pPr algn="l" rtl="0">
            <a:lnSpc>
              <a:spcPts val="1200"/>
            </a:lnSpc>
            <a:defRPr sz="1000"/>
          </a:pPr>
          <a:endParaRPr lang="ja-JP" altLang="en-US"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給付決定保護者等氏名　　</a:t>
          </a:r>
          <a:r>
            <a:rPr lang="ja-JP" altLang="en-US" sz="1000" b="0" i="0" u="none" strike="noStrike" baseline="0">
              <a:solidFill>
                <a:srgbClr val="0000FF"/>
              </a:solidFill>
              <a:latin typeface="ＭＳ Ｐ明朝"/>
              <a:ea typeface="ＭＳ Ｐ明朝"/>
            </a:rPr>
            <a:t>　</a:t>
          </a:r>
          <a:r>
            <a:rPr lang="ja-JP" altLang="en-US" sz="1000" b="0" i="0" u="none" strike="noStrike" baseline="0">
              <a:solidFill>
                <a:srgbClr val="000000"/>
              </a:solidFill>
              <a:latin typeface="ＭＳ Ｐ明朝"/>
              <a:ea typeface="ＭＳ Ｐ明朝"/>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76200</xdr:colOff>
      <xdr:row>45</xdr:row>
      <xdr:rowOff>47625</xdr:rowOff>
    </xdr:from>
    <xdr:to>
      <xdr:col>77</xdr:col>
      <xdr:colOff>9525</xdr:colOff>
      <xdr:row>48</xdr:row>
      <xdr:rowOff>104775</xdr:rowOff>
    </xdr:to>
    <xdr:sp macro="" textlink="">
      <xdr:nvSpPr>
        <xdr:cNvPr id="2" name="Text Box 4"/>
        <xdr:cNvSpPr txBox="1">
          <a:spLocks noChangeArrowheads="1"/>
        </xdr:cNvSpPr>
      </xdr:nvSpPr>
      <xdr:spPr bwMode="auto">
        <a:xfrm>
          <a:off x="4000500" y="12211050"/>
          <a:ext cx="4619625" cy="981075"/>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明朝"/>
              <a:ea typeface="ＭＳ Ｐ明朝"/>
            </a:rPr>
            <a:t>上記内容について確認しました。</a:t>
          </a:r>
        </a:p>
        <a:p>
          <a:pPr algn="l" rtl="0">
            <a:lnSpc>
              <a:spcPts val="1200"/>
            </a:lnSpc>
            <a:defRPr sz="1000"/>
          </a:pPr>
          <a:endParaRPr lang="ja-JP" altLang="en-US"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　　</a:t>
          </a:r>
          <a:r>
            <a:rPr lang="ja-JP" altLang="en-US" sz="1100" b="0" i="0" u="none" strike="noStrike" baseline="0">
              <a:solidFill>
                <a:srgbClr val="0000FF"/>
              </a:solidFill>
              <a:latin typeface="ＭＳ Ｐ明朝"/>
              <a:ea typeface="ＭＳ Ｐ明朝"/>
            </a:rPr>
            <a:t>         </a:t>
          </a:r>
          <a:r>
            <a:rPr lang="ja-JP" altLang="en-US" sz="1100" b="0" i="0" u="none" strike="noStrike" baseline="0">
              <a:solidFill>
                <a:srgbClr val="000000"/>
              </a:solidFill>
              <a:latin typeface="ＭＳ Ｐ明朝"/>
              <a:ea typeface="ＭＳ Ｐ明朝"/>
            </a:rPr>
            <a:t>年　     </a:t>
          </a:r>
          <a:r>
            <a:rPr lang="ja-JP" altLang="en-US" sz="1100" b="0" i="0" u="none" strike="noStrike" baseline="0">
              <a:solidFill>
                <a:srgbClr val="0000FF"/>
              </a:solidFill>
              <a:latin typeface="ＭＳ Ｐ明朝"/>
              <a:ea typeface="ＭＳ Ｐ明朝"/>
            </a:rPr>
            <a:t>   </a:t>
          </a:r>
          <a:r>
            <a:rPr lang="ja-JP" altLang="en-US" sz="1100" b="0" i="0" u="none" strike="noStrike" baseline="0">
              <a:solidFill>
                <a:srgbClr val="000000"/>
              </a:solidFill>
              <a:latin typeface="ＭＳ Ｐ明朝"/>
              <a:ea typeface="ＭＳ Ｐ明朝"/>
            </a:rPr>
            <a:t>月      　  日</a:t>
          </a:r>
        </a:p>
        <a:p>
          <a:pPr algn="l" rtl="0">
            <a:lnSpc>
              <a:spcPts val="1200"/>
            </a:lnSpc>
            <a:defRPr sz="1000"/>
          </a:pPr>
          <a:endParaRPr lang="ja-JP" altLang="en-US"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給付決定保護者等氏名　　</a:t>
          </a:r>
          <a:r>
            <a:rPr lang="ja-JP" altLang="en-US" sz="1000" b="0" i="0" u="none" strike="noStrike" baseline="0">
              <a:solidFill>
                <a:srgbClr val="0000FF"/>
              </a:solidFill>
              <a:latin typeface="ＭＳ Ｐ明朝"/>
              <a:ea typeface="ＭＳ Ｐ明朝"/>
            </a:rPr>
            <a:t>　</a:t>
          </a:r>
          <a:r>
            <a:rPr lang="ja-JP" altLang="en-US" sz="1000" b="0" i="0" u="none" strike="noStrike" baseline="0">
              <a:solidFill>
                <a:srgbClr val="000000"/>
              </a:solidFill>
              <a:latin typeface="ＭＳ Ｐ明朝"/>
              <a:ea typeface="ＭＳ Ｐ明朝"/>
            </a:rPr>
            <a:t>　　　　　　　　</a:t>
          </a:r>
        </a:p>
      </xdr:txBody>
    </xdr:sp>
    <xdr:clientData/>
  </xdr:twoCellAnchor>
  <xdr:twoCellAnchor editAs="oneCell">
    <xdr:from>
      <xdr:col>29</xdr:col>
      <xdr:colOff>67237</xdr:colOff>
      <xdr:row>2</xdr:row>
      <xdr:rowOff>59765</xdr:rowOff>
    </xdr:from>
    <xdr:to>
      <xdr:col>52</xdr:col>
      <xdr:colOff>59765</xdr:colOff>
      <xdr:row>4</xdr:row>
      <xdr:rowOff>209177</xdr:rowOff>
    </xdr:to>
    <xdr:sp macro="" textlink="">
      <xdr:nvSpPr>
        <xdr:cNvPr id="6" name="AutoShape 3"/>
        <xdr:cNvSpPr>
          <a:spLocks noChangeArrowheads="1"/>
        </xdr:cNvSpPr>
      </xdr:nvSpPr>
      <xdr:spPr bwMode="auto">
        <a:xfrm>
          <a:off x="2965825" y="522941"/>
          <a:ext cx="2398058" cy="657412"/>
        </a:xfrm>
        <a:prstGeom prst="wedgeRectCallout">
          <a:avLst>
            <a:gd name="adj1" fmla="val -30409"/>
            <a:gd name="adj2" fmla="val 102496"/>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6800" tIns="46800" rIns="46800" bIns="4680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j-ea"/>
              <a:ea typeface="+mj-ea"/>
            </a:rPr>
            <a:t>受給者証の</a:t>
          </a:r>
          <a:endParaRPr kumimoji="0" lang="en-US" altLang="ja-JP" sz="1000" b="0" i="0" u="none" strike="noStrike" kern="0" cap="none" spc="0" normalizeH="0" baseline="0" noProof="0">
            <a:ln>
              <a:noFill/>
            </a:ln>
            <a:solidFill>
              <a:srgbClr val="000000"/>
            </a:solidFill>
            <a:effectLst/>
            <a:uLnTx/>
            <a:uFillTx/>
            <a:latin typeface="+mj-ea"/>
            <a:ea typeface="+mj-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j-ea"/>
              <a:ea typeface="+mj-ea"/>
            </a:rPr>
            <a:t>「負担上限月額（神戸市独自減免</a:t>
          </a:r>
          <a:r>
            <a:rPr kumimoji="0" lang="ja-JP" altLang="en-US" sz="1000" b="1" i="0" u="sng" strike="noStrike" kern="0" cap="none" spc="0" normalizeH="0" baseline="0" noProof="0">
              <a:ln>
                <a:noFill/>
              </a:ln>
              <a:solidFill>
                <a:srgbClr val="000000"/>
              </a:solidFill>
              <a:effectLst/>
              <a:uLnTx/>
              <a:uFillTx/>
              <a:latin typeface="+mj-ea"/>
              <a:ea typeface="+mj-ea"/>
            </a:rPr>
            <a:t>後</a:t>
          </a:r>
          <a:r>
            <a:rPr kumimoji="0" lang="ja-JP" altLang="en-US" sz="1000" b="0" i="0" u="none" strike="noStrike" kern="0" cap="none" spc="0" normalizeH="0" baseline="0" noProof="0">
              <a:ln>
                <a:noFill/>
              </a:ln>
              <a:solidFill>
                <a:srgbClr val="000000"/>
              </a:solidFill>
              <a:effectLst/>
              <a:uLnTx/>
              <a:uFillTx/>
              <a:latin typeface="+mj-ea"/>
              <a:ea typeface="+mj-ea"/>
            </a:rPr>
            <a:t>）」</a:t>
          </a:r>
          <a:endParaRPr kumimoji="0" lang="en-US" altLang="ja-JP" sz="1000" b="0" i="0" u="none" strike="noStrike" kern="0" cap="none" spc="0" normalizeH="0" baseline="0" noProof="0">
            <a:ln>
              <a:noFill/>
            </a:ln>
            <a:solidFill>
              <a:srgbClr val="000000"/>
            </a:solidFill>
            <a:effectLst/>
            <a:uLnTx/>
            <a:uFillTx/>
            <a:latin typeface="+mj-ea"/>
            <a:ea typeface="+mj-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j-ea"/>
              <a:ea typeface="+mj-ea"/>
            </a:rPr>
            <a:t>を記入してください</a:t>
          </a:r>
        </a:p>
      </xdr:txBody>
    </xdr:sp>
    <xdr:clientData/>
  </xdr:twoCellAnchor>
  <xdr:twoCellAnchor editAs="oneCell">
    <xdr:from>
      <xdr:col>34</xdr:col>
      <xdr:colOff>0</xdr:colOff>
      <xdr:row>11</xdr:row>
      <xdr:rowOff>112060</xdr:rowOff>
    </xdr:from>
    <xdr:to>
      <xdr:col>75</xdr:col>
      <xdr:colOff>22412</xdr:colOff>
      <xdr:row>12</xdr:row>
      <xdr:rowOff>194236</xdr:rowOff>
    </xdr:to>
    <xdr:sp macro="" textlink="">
      <xdr:nvSpPr>
        <xdr:cNvPr id="7" name="AutoShape 3"/>
        <xdr:cNvSpPr>
          <a:spLocks noChangeArrowheads="1"/>
        </xdr:cNvSpPr>
      </xdr:nvSpPr>
      <xdr:spPr bwMode="auto">
        <a:xfrm>
          <a:off x="3421529" y="2921001"/>
          <a:ext cx="4310530" cy="313764"/>
        </a:xfrm>
        <a:prstGeom prst="wedgeRectCallout">
          <a:avLst>
            <a:gd name="adj1" fmla="val -60510"/>
            <a:gd name="adj2" fmla="val 30920"/>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6800" tIns="46800" rIns="46800" bIns="46800" anchor="t" upright="1"/>
        <a:lstStyle/>
        <a:p>
          <a:pPr rtl="0" eaLnBrk="1" fontAlgn="auto" latinLnBrk="0" hangingPunct="1"/>
          <a:r>
            <a:rPr lang="ja-JP" altLang="ja-JP" sz="1000" b="0" i="0" baseline="0">
              <a:effectLst/>
              <a:latin typeface="+mn-lt"/>
              <a:ea typeface="+mn-ea"/>
              <a:cs typeface="+mn-cs"/>
            </a:rPr>
            <a:t>受給者証の「負担上限月額（神戸市独自減免</a:t>
          </a:r>
          <a:r>
            <a:rPr lang="ja-JP" altLang="en-US" sz="1000" b="1" i="0" u="sng" baseline="0">
              <a:effectLst/>
              <a:latin typeface="+mn-lt"/>
              <a:ea typeface="+mn-ea"/>
              <a:cs typeface="+mn-cs"/>
            </a:rPr>
            <a:t>前</a:t>
          </a:r>
          <a:r>
            <a:rPr lang="ja-JP" altLang="ja-JP" sz="1000" b="0" i="0" baseline="0">
              <a:effectLst/>
              <a:latin typeface="+mn-lt"/>
              <a:ea typeface="+mn-ea"/>
              <a:cs typeface="+mn-cs"/>
            </a:rPr>
            <a:t>）」を記入してください</a:t>
          </a:r>
          <a:endParaRPr lang="ja-JP" altLang="ja-JP" sz="10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EQ51"/>
  <sheetViews>
    <sheetView tabSelected="1" view="pageBreakPreview" zoomScale="85" zoomScaleNormal="100" workbookViewId="0">
      <selection activeCell="BC3" sqref="BC3:BG3"/>
    </sheetView>
  </sheetViews>
  <sheetFormatPr defaultColWidth="1.26953125" defaultRowHeight="18.75" customHeight="1" x14ac:dyDescent="0.2"/>
  <cols>
    <col min="1" max="5" width="1.26953125" style="1"/>
    <col min="6" max="6" width="2.7265625" style="1" customWidth="1"/>
    <col min="7" max="16" width="1.26953125" style="1"/>
    <col min="17" max="78" width="1.453125" style="1" customWidth="1"/>
    <col min="79" max="81" width="1.26953125" style="1"/>
    <col min="82" max="82" width="6" style="42" customWidth="1"/>
    <col min="83" max="147" width="7.453125" style="42" customWidth="1"/>
    <col min="148" max="16384" width="1.26953125" style="1"/>
  </cols>
  <sheetData>
    <row r="1" spans="1:89" ht="18.75" customHeight="1" x14ac:dyDescent="0.2">
      <c r="B1" s="2"/>
      <c r="C1" s="182" t="s">
        <v>18</v>
      </c>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182"/>
      <c r="BV1" s="182"/>
      <c r="BW1" s="182"/>
      <c r="BX1" s="182"/>
      <c r="BY1" s="182"/>
      <c r="BZ1" s="182"/>
      <c r="CA1" s="182"/>
      <c r="CB1" s="182"/>
      <c r="CC1" s="3"/>
      <c r="CE1" s="38"/>
      <c r="CF1" s="38"/>
      <c r="CG1" s="38">
        <v>4600</v>
      </c>
      <c r="CH1" s="38"/>
      <c r="CI1" s="38"/>
      <c r="CJ1" s="38"/>
      <c r="CK1" s="38"/>
    </row>
    <row r="2" spans="1:89" ht="18.75" customHeight="1" thickBot="1" x14ac:dyDescent="0.25">
      <c r="A2" s="35"/>
      <c r="B2" s="34"/>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CC2" s="4"/>
      <c r="CE2" s="38"/>
      <c r="CF2" s="38"/>
      <c r="CG2" s="38">
        <v>37200</v>
      </c>
      <c r="CH2" s="38"/>
      <c r="CI2" s="38"/>
      <c r="CJ2" s="38"/>
      <c r="CK2" s="38"/>
    </row>
    <row r="3" spans="1:89" ht="22" customHeight="1" thickBot="1" x14ac:dyDescent="0.25">
      <c r="A3" s="35"/>
      <c r="B3" s="34"/>
      <c r="C3" s="35"/>
      <c r="D3" s="5"/>
      <c r="E3" s="5"/>
      <c r="F3" s="5"/>
      <c r="G3" s="5"/>
      <c r="H3" s="5"/>
      <c r="I3" s="5"/>
      <c r="J3" s="5"/>
      <c r="K3" s="5"/>
      <c r="L3" s="5"/>
      <c r="M3" s="5"/>
      <c r="N3" s="5"/>
      <c r="O3" s="6"/>
      <c r="P3" s="6"/>
      <c r="Q3" s="6"/>
      <c r="R3" s="6"/>
      <c r="S3" s="6"/>
      <c r="T3" s="6"/>
      <c r="U3" s="7"/>
      <c r="V3" s="7"/>
      <c r="W3" s="7"/>
      <c r="X3" s="7"/>
      <c r="Y3" s="7"/>
      <c r="Z3" s="7"/>
      <c r="AA3" s="7"/>
      <c r="AB3" s="7"/>
      <c r="AC3" s="7"/>
      <c r="AD3" s="7"/>
      <c r="AE3" s="7"/>
      <c r="AF3" s="7"/>
      <c r="BC3" s="183"/>
      <c r="BD3" s="184"/>
      <c r="BE3" s="184"/>
      <c r="BF3" s="184"/>
      <c r="BG3" s="184"/>
      <c r="BH3" s="185"/>
      <c r="BI3" s="185"/>
      <c r="BJ3" s="185"/>
      <c r="BK3" s="184"/>
      <c r="BL3" s="184"/>
      <c r="BM3" s="184"/>
      <c r="BN3" s="185" t="s">
        <v>0</v>
      </c>
      <c r="BO3" s="185"/>
      <c r="BP3" s="185"/>
      <c r="BQ3" s="185"/>
      <c r="BR3" s="185"/>
      <c r="BS3" s="185"/>
      <c r="BT3" s="184"/>
      <c r="BU3" s="184"/>
      <c r="BV3" s="184"/>
      <c r="BW3" s="185" t="s">
        <v>1</v>
      </c>
      <c r="BX3" s="185"/>
      <c r="BY3" s="185"/>
      <c r="BZ3" s="186"/>
      <c r="CC3" s="4"/>
      <c r="CE3" s="38"/>
      <c r="CF3" s="38"/>
      <c r="CG3" s="38"/>
      <c r="CH3" s="38"/>
      <c r="CI3" s="38"/>
      <c r="CJ3" s="38"/>
      <c r="CK3" s="38"/>
    </row>
    <row r="4" spans="1:89" ht="18.75" customHeight="1" thickBot="1" x14ac:dyDescent="0.25">
      <c r="B4" s="8"/>
      <c r="D4" s="5"/>
      <c r="E4" s="5"/>
      <c r="F4" s="5"/>
      <c r="G4" s="5"/>
      <c r="H4" s="5"/>
      <c r="I4" s="5"/>
      <c r="J4" s="5"/>
      <c r="K4" s="5"/>
      <c r="L4" s="5"/>
      <c r="M4" s="5"/>
      <c r="N4" s="5"/>
      <c r="O4" s="9"/>
      <c r="P4" s="9"/>
      <c r="Q4" s="9"/>
      <c r="R4" s="9"/>
      <c r="S4" s="9"/>
      <c r="T4" s="9"/>
      <c r="U4" s="9"/>
      <c r="V4" s="9"/>
      <c r="W4" s="9"/>
      <c r="X4" s="9"/>
      <c r="Y4" s="9"/>
      <c r="Z4" s="9"/>
      <c r="AA4" s="9"/>
      <c r="AB4" s="9"/>
      <c r="AC4" s="9"/>
      <c r="AD4" s="9"/>
      <c r="AE4" s="9"/>
      <c r="AF4" s="9"/>
      <c r="CC4" s="4"/>
      <c r="CE4" s="38"/>
      <c r="CF4" s="38"/>
      <c r="CG4" s="38"/>
      <c r="CH4" s="38"/>
      <c r="CI4" s="38"/>
      <c r="CJ4" s="38"/>
      <c r="CK4" s="38"/>
    </row>
    <row r="5" spans="1:89" ht="22" customHeight="1" x14ac:dyDescent="0.2">
      <c r="B5" s="8"/>
      <c r="D5" s="213" t="s">
        <v>2</v>
      </c>
      <c r="E5" s="214"/>
      <c r="F5" s="214"/>
      <c r="G5" s="214"/>
      <c r="H5" s="214"/>
      <c r="I5" s="214"/>
      <c r="J5" s="214"/>
      <c r="K5" s="214"/>
      <c r="L5" s="214"/>
      <c r="M5" s="214"/>
      <c r="N5" s="214"/>
      <c r="O5" s="214"/>
      <c r="P5" s="214"/>
      <c r="Q5" s="187">
        <v>2</v>
      </c>
      <c r="R5" s="215"/>
      <c r="S5" s="187">
        <v>8</v>
      </c>
      <c r="T5" s="215"/>
      <c r="U5" s="187">
        <v>1</v>
      </c>
      <c r="V5" s="215"/>
      <c r="W5" s="187">
        <v>0</v>
      </c>
      <c r="X5" s="215"/>
      <c r="Y5" s="187">
        <v>0</v>
      </c>
      <c r="Z5" s="215"/>
      <c r="AA5" s="187">
        <v>6</v>
      </c>
      <c r="AB5" s="89"/>
      <c r="AC5" s="7"/>
      <c r="AD5" s="7"/>
      <c r="AE5" s="7"/>
      <c r="AF5" s="7"/>
      <c r="AG5" s="7"/>
      <c r="AH5" s="7"/>
      <c r="AI5" s="7"/>
      <c r="AJ5" s="7"/>
      <c r="AL5" s="29"/>
      <c r="AM5" s="29"/>
      <c r="AN5" s="30"/>
      <c r="AO5" s="30"/>
      <c r="AP5" s="30"/>
      <c r="AQ5" s="30"/>
      <c r="AR5" s="188" t="s">
        <v>27</v>
      </c>
      <c r="AS5" s="189"/>
      <c r="AT5" s="189"/>
      <c r="AU5" s="137" t="s">
        <v>28</v>
      </c>
      <c r="AV5" s="137"/>
      <c r="AW5" s="137"/>
      <c r="AX5" s="137"/>
      <c r="AY5" s="137"/>
      <c r="AZ5" s="137"/>
      <c r="BA5" s="137"/>
      <c r="BB5" s="137"/>
      <c r="BC5" s="137"/>
      <c r="BD5" s="137"/>
      <c r="BE5" s="137"/>
      <c r="BF5" s="194"/>
      <c r="BG5" s="194"/>
      <c r="BH5" s="194"/>
      <c r="BI5" s="194"/>
      <c r="BJ5" s="194"/>
      <c r="BK5" s="194"/>
      <c r="BL5" s="194"/>
      <c r="BM5" s="194"/>
      <c r="BN5" s="194"/>
      <c r="BO5" s="194"/>
      <c r="BP5" s="194"/>
      <c r="BQ5" s="194"/>
      <c r="BR5" s="194"/>
      <c r="BS5" s="194"/>
      <c r="BT5" s="194"/>
      <c r="BU5" s="194"/>
      <c r="BV5" s="194"/>
      <c r="BW5" s="194"/>
      <c r="BX5" s="194"/>
      <c r="BY5" s="194"/>
      <c r="BZ5" s="195"/>
      <c r="CC5" s="4"/>
      <c r="CE5" s="38"/>
      <c r="CF5" s="38"/>
      <c r="CG5" s="38"/>
      <c r="CH5" s="38"/>
      <c r="CI5" s="38"/>
      <c r="CJ5" s="38"/>
      <c r="CK5" s="38"/>
    </row>
    <row r="6" spans="1:89" ht="18.75" customHeight="1" thickBot="1" x14ac:dyDescent="0.25">
      <c r="B6" s="8"/>
      <c r="D6" s="196" t="s">
        <v>19</v>
      </c>
      <c r="E6" s="197"/>
      <c r="F6" s="197"/>
      <c r="G6" s="197"/>
      <c r="H6" s="197"/>
      <c r="I6" s="197"/>
      <c r="J6" s="197"/>
      <c r="K6" s="197"/>
      <c r="L6" s="197"/>
      <c r="M6" s="197"/>
      <c r="N6" s="197"/>
      <c r="O6" s="197"/>
      <c r="P6" s="197"/>
      <c r="Q6" s="159"/>
      <c r="R6" s="160"/>
      <c r="S6" s="160"/>
      <c r="T6" s="160"/>
      <c r="U6" s="160"/>
      <c r="V6" s="160"/>
      <c r="W6" s="160"/>
      <c r="X6" s="160"/>
      <c r="Y6" s="160"/>
      <c r="Z6" s="160"/>
      <c r="AA6" s="160"/>
      <c r="AB6" s="198"/>
      <c r="AC6" s="31"/>
      <c r="AD6" s="31"/>
      <c r="AE6" s="31"/>
      <c r="AF6" s="31"/>
      <c r="AG6" s="31"/>
      <c r="AH6" s="31"/>
      <c r="AI6" s="31"/>
      <c r="AJ6" s="31"/>
      <c r="AL6" s="29"/>
      <c r="AM6" s="29"/>
      <c r="AN6" s="28"/>
      <c r="AO6" s="28"/>
      <c r="AP6" s="28"/>
      <c r="AQ6" s="28"/>
      <c r="AR6" s="190"/>
      <c r="AS6" s="191"/>
      <c r="AT6" s="191"/>
      <c r="AU6" s="199" t="s">
        <v>29</v>
      </c>
      <c r="AV6" s="199"/>
      <c r="AW6" s="199"/>
      <c r="AX6" s="199"/>
      <c r="AY6" s="199"/>
      <c r="AZ6" s="199"/>
      <c r="BA6" s="199"/>
      <c r="BB6" s="199"/>
      <c r="BC6" s="199"/>
      <c r="BD6" s="199"/>
      <c r="BE6" s="199"/>
      <c r="BF6" s="201"/>
      <c r="BG6" s="201"/>
      <c r="BH6" s="201"/>
      <c r="BI6" s="201"/>
      <c r="BJ6" s="201"/>
      <c r="BK6" s="201"/>
      <c r="BL6" s="201"/>
      <c r="BM6" s="201"/>
      <c r="BN6" s="201"/>
      <c r="BO6" s="201"/>
      <c r="BP6" s="201"/>
      <c r="BQ6" s="201"/>
      <c r="BR6" s="201"/>
      <c r="BS6" s="201"/>
      <c r="BT6" s="201"/>
      <c r="BU6" s="201"/>
      <c r="BV6" s="201"/>
      <c r="BW6" s="201"/>
      <c r="BX6" s="201"/>
      <c r="BY6" s="201"/>
      <c r="BZ6" s="202"/>
      <c r="CC6" s="4"/>
      <c r="CE6" s="38"/>
      <c r="CF6" s="38"/>
      <c r="CG6" s="38"/>
      <c r="CH6" s="38"/>
      <c r="CI6" s="38"/>
      <c r="CJ6" s="38"/>
      <c r="CK6" s="38"/>
    </row>
    <row r="7" spans="1:89" ht="31.5" customHeight="1" x14ac:dyDescent="0.2">
      <c r="B7" s="8"/>
      <c r="D7" s="205" t="s">
        <v>20</v>
      </c>
      <c r="E7" s="206"/>
      <c r="G7" s="211" t="s">
        <v>21</v>
      </c>
      <c r="H7" s="211"/>
      <c r="I7" s="211"/>
      <c r="J7" s="211"/>
      <c r="K7" s="211"/>
      <c r="L7" s="211"/>
      <c r="M7" s="211"/>
      <c r="N7" s="211"/>
      <c r="O7" s="211"/>
      <c r="P7" s="212"/>
      <c r="Q7" s="179" t="s">
        <v>22</v>
      </c>
      <c r="R7" s="179"/>
      <c r="S7" s="179"/>
      <c r="T7" s="179"/>
      <c r="U7" s="179"/>
      <c r="V7" s="179"/>
      <c r="W7" s="179"/>
      <c r="X7" s="179"/>
      <c r="Y7" s="179"/>
      <c r="Z7" s="179"/>
      <c r="AA7" s="179"/>
      <c r="AB7" s="179"/>
      <c r="AC7" s="180" t="s">
        <v>42</v>
      </c>
      <c r="AD7" s="180"/>
      <c r="AE7" s="180"/>
      <c r="AF7" s="180"/>
      <c r="AG7" s="180"/>
      <c r="AH7" s="180"/>
      <c r="AI7" s="180"/>
      <c r="AJ7" s="180"/>
      <c r="AK7" s="180"/>
      <c r="AL7" s="180"/>
      <c r="AM7" s="180"/>
      <c r="AN7" s="181"/>
      <c r="AO7" s="28"/>
      <c r="AP7" s="28"/>
      <c r="AQ7" s="28"/>
      <c r="AR7" s="190"/>
      <c r="AS7" s="191"/>
      <c r="AT7" s="191"/>
      <c r="AU7" s="199"/>
      <c r="AV7" s="199"/>
      <c r="AW7" s="199"/>
      <c r="AX7" s="199"/>
      <c r="AY7" s="199"/>
      <c r="AZ7" s="199"/>
      <c r="BA7" s="199"/>
      <c r="BB7" s="199"/>
      <c r="BC7" s="199"/>
      <c r="BD7" s="199"/>
      <c r="BE7" s="199"/>
      <c r="BF7" s="201"/>
      <c r="BG7" s="201"/>
      <c r="BH7" s="201"/>
      <c r="BI7" s="201"/>
      <c r="BJ7" s="201"/>
      <c r="BK7" s="201"/>
      <c r="BL7" s="201"/>
      <c r="BM7" s="201"/>
      <c r="BN7" s="201"/>
      <c r="BO7" s="201"/>
      <c r="BP7" s="201"/>
      <c r="BQ7" s="201"/>
      <c r="BR7" s="201"/>
      <c r="BS7" s="201"/>
      <c r="BT7" s="201"/>
      <c r="BU7" s="201"/>
      <c r="BV7" s="201"/>
      <c r="BW7" s="201"/>
      <c r="BX7" s="201"/>
      <c r="BY7" s="201"/>
      <c r="BZ7" s="202"/>
      <c r="CC7" s="4"/>
      <c r="CD7" s="43"/>
      <c r="CE7" s="38"/>
      <c r="CF7" s="38"/>
      <c r="CG7" s="38"/>
      <c r="CH7" s="38"/>
      <c r="CI7" s="38"/>
      <c r="CJ7" s="38"/>
      <c r="CK7" s="38"/>
    </row>
    <row r="8" spans="1:89" ht="18.75" customHeight="1" x14ac:dyDescent="0.2">
      <c r="B8" s="8"/>
      <c r="D8" s="207"/>
      <c r="E8" s="208"/>
      <c r="F8" s="36" t="s">
        <v>30</v>
      </c>
      <c r="G8" s="169"/>
      <c r="H8" s="170"/>
      <c r="I8" s="170"/>
      <c r="J8" s="170"/>
      <c r="K8" s="170"/>
      <c r="L8" s="170"/>
      <c r="M8" s="170"/>
      <c r="N8" s="170"/>
      <c r="O8" s="170"/>
      <c r="P8" s="171"/>
      <c r="Q8" s="172"/>
      <c r="R8" s="173"/>
      <c r="S8" s="173"/>
      <c r="T8" s="173"/>
      <c r="U8" s="173"/>
      <c r="V8" s="173"/>
      <c r="W8" s="173"/>
      <c r="X8" s="173"/>
      <c r="Y8" s="173"/>
      <c r="Z8" s="173"/>
      <c r="AA8" s="173"/>
      <c r="AB8" s="173"/>
      <c r="AC8" s="174"/>
      <c r="AD8" s="174"/>
      <c r="AE8" s="174"/>
      <c r="AF8" s="174"/>
      <c r="AG8" s="174"/>
      <c r="AH8" s="174"/>
      <c r="AI8" s="174"/>
      <c r="AJ8" s="174"/>
      <c r="AK8" s="174"/>
      <c r="AL8" s="174"/>
      <c r="AM8" s="174"/>
      <c r="AN8" s="175"/>
      <c r="AO8" s="176" t="str">
        <f>IF(CF8&gt;AC8,"エラー","")</f>
        <v/>
      </c>
      <c r="AP8" s="177"/>
      <c r="AQ8" s="178"/>
      <c r="AR8" s="190"/>
      <c r="AS8" s="191"/>
      <c r="AT8" s="191"/>
      <c r="AU8" s="199"/>
      <c r="AV8" s="199"/>
      <c r="AW8" s="199"/>
      <c r="AX8" s="199"/>
      <c r="AY8" s="199"/>
      <c r="AZ8" s="199"/>
      <c r="BA8" s="199"/>
      <c r="BB8" s="199"/>
      <c r="BC8" s="199"/>
      <c r="BD8" s="199"/>
      <c r="BE8" s="199"/>
      <c r="BF8" s="201"/>
      <c r="BG8" s="201"/>
      <c r="BH8" s="201"/>
      <c r="BI8" s="201"/>
      <c r="BJ8" s="201"/>
      <c r="BK8" s="201"/>
      <c r="BL8" s="201"/>
      <c r="BM8" s="201"/>
      <c r="BN8" s="201"/>
      <c r="BO8" s="201"/>
      <c r="BP8" s="201"/>
      <c r="BQ8" s="201"/>
      <c r="BR8" s="201"/>
      <c r="BS8" s="201"/>
      <c r="BT8" s="201"/>
      <c r="BU8" s="201"/>
      <c r="BV8" s="201"/>
      <c r="BW8" s="201"/>
      <c r="BX8" s="201"/>
      <c r="BY8" s="201"/>
      <c r="BZ8" s="202"/>
      <c r="CC8" s="4"/>
      <c r="CD8" s="43" t="str">
        <f>IF(MAX(AC8:AN11)=0,"",MAX(AC8:AN11))</f>
        <v/>
      </c>
      <c r="CE8" s="38" t="str">
        <f t="shared" ref="CE8:CE9" si="0">IF(Q8="","",Q8)</f>
        <v/>
      </c>
      <c r="CF8" s="38">
        <f>SUMIF($S$35:$BN$35,$CE8,$S$44:$BN$44)+SUMIF($S$24:$BZ$24,$CE8,$S$32:$BZ$32)</f>
        <v>0</v>
      </c>
      <c r="CG8" s="38"/>
      <c r="CH8" s="38"/>
      <c r="CI8" s="38"/>
      <c r="CJ8" s="38"/>
      <c r="CK8" s="38"/>
    </row>
    <row r="9" spans="1:89" ht="18.75" customHeight="1" x14ac:dyDescent="0.2">
      <c r="B9" s="8"/>
      <c r="D9" s="207"/>
      <c r="E9" s="208"/>
      <c r="F9" s="36" t="s">
        <v>31</v>
      </c>
      <c r="G9" s="169"/>
      <c r="H9" s="170"/>
      <c r="I9" s="170"/>
      <c r="J9" s="170"/>
      <c r="K9" s="170"/>
      <c r="L9" s="170"/>
      <c r="M9" s="170"/>
      <c r="N9" s="170"/>
      <c r="O9" s="170"/>
      <c r="P9" s="171"/>
      <c r="Q9" s="172"/>
      <c r="R9" s="173"/>
      <c r="S9" s="173"/>
      <c r="T9" s="173"/>
      <c r="U9" s="173"/>
      <c r="V9" s="173"/>
      <c r="W9" s="173"/>
      <c r="X9" s="173"/>
      <c r="Y9" s="173"/>
      <c r="Z9" s="173"/>
      <c r="AA9" s="173"/>
      <c r="AB9" s="173"/>
      <c r="AC9" s="174"/>
      <c r="AD9" s="174"/>
      <c r="AE9" s="174"/>
      <c r="AF9" s="174"/>
      <c r="AG9" s="174"/>
      <c r="AH9" s="174"/>
      <c r="AI9" s="174"/>
      <c r="AJ9" s="174"/>
      <c r="AK9" s="174"/>
      <c r="AL9" s="174"/>
      <c r="AM9" s="174"/>
      <c r="AN9" s="175"/>
      <c r="AO9" s="176" t="str">
        <f t="shared" ref="AO9:AO10" si="1">IF(CF9&gt;AC9,"エラー","")</f>
        <v/>
      </c>
      <c r="AP9" s="177"/>
      <c r="AQ9" s="178"/>
      <c r="AR9" s="190"/>
      <c r="AS9" s="191"/>
      <c r="AT9" s="191"/>
      <c r="AU9" s="199"/>
      <c r="AV9" s="199"/>
      <c r="AW9" s="199"/>
      <c r="AX9" s="199"/>
      <c r="AY9" s="199"/>
      <c r="AZ9" s="199"/>
      <c r="BA9" s="199"/>
      <c r="BB9" s="199"/>
      <c r="BC9" s="199"/>
      <c r="BD9" s="199"/>
      <c r="BE9" s="199"/>
      <c r="BF9" s="201"/>
      <c r="BG9" s="201"/>
      <c r="BH9" s="201"/>
      <c r="BI9" s="201"/>
      <c r="BJ9" s="201"/>
      <c r="BK9" s="201"/>
      <c r="BL9" s="201"/>
      <c r="BM9" s="201"/>
      <c r="BN9" s="201"/>
      <c r="BO9" s="201"/>
      <c r="BP9" s="201"/>
      <c r="BQ9" s="201"/>
      <c r="BR9" s="201"/>
      <c r="BS9" s="201"/>
      <c r="BT9" s="201"/>
      <c r="BU9" s="201"/>
      <c r="BV9" s="201"/>
      <c r="BW9" s="201"/>
      <c r="BX9" s="201"/>
      <c r="BY9" s="201"/>
      <c r="BZ9" s="202"/>
      <c r="CC9" s="4"/>
      <c r="CD9" s="43"/>
      <c r="CE9" s="38" t="str">
        <f t="shared" si="0"/>
        <v/>
      </c>
      <c r="CF9" s="38">
        <f t="shared" ref="CF9:CF10" si="2">SUMIF($S$35:$BN$35,$CE9,$S$44:$BN$44)+SUMIF($S$24:$BZ$24,$CE9,$S$32:$BZ$32)</f>
        <v>0</v>
      </c>
      <c r="CG9" s="38"/>
      <c r="CH9" s="38"/>
      <c r="CI9" s="38"/>
      <c r="CJ9" s="38"/>
      <c r="CK9" s="38"/>
    </row>
    <row r="10" spans="1:89" ht="18.75" customHeight="1" x14ac:dyDescent="0.2">
      <c r="B10" s="8"/>
      <c r="D10" s="207"/>
      <c r="E10" s="208"/>
      <c r="F10" s="36" t="s">
        <v>32</v>
      </c>
      <c r="G10" s="169"/>
      <c r="H10" s="170"/>
      <c r="I10" s="170"/>
      <c r="J10" s="170"/>
      <c r="K10" s="170"/>
      <c r="L10" s="170"/>
      <c r="M10" s="170"/>
      <c r="N10" s="170"/>
      <c r="O10" s="170"/>
      <c r="P10" s="171"/>
      <c r="Q10" s="172"/>
      <c r="R10" s="173"/>
      <c r="S10" s="173"/>
      <c r="T10" s="173"/>
      <c r="U10" s="173"/>
      <c r="V10" s="173"/>
      <c r="W10" s="173"/>
      <c r="X10" s="173"/>
      <c r="Y10" s="173"/>
      <c r="Z10" s="173"/>
      <c r="AA10" s="173"/>
      <c r="AB10" s="173"/>
      <c r="AC10" s="174"/>
      <c r="AD10" s="174"/>
      <c r="AE10" s="174"/>
      <c r="AF10" s="174"/>
      <c r="AG10" s="174"/>
      <c r="AH10" s="174"/>
      <c r="AI10" s="174"/>
      <c r="AJ10" s="174"/>
      <c r="AK10" s="174"/>
      <c r="AL10" s="174"/>
      <c r="AM10" s="174"/>
      <c r="AN10" s="175"/>
      <c r="AO10" s="176" t="str">
        <f t="shared" si="1"/>
        <v/>
      </c>
      <c r="AP10" s="177"/>
      <c r="AQ10" s="178"/>
      <c r="AR10" s="190"/>
      <c r="AS10" s="191"/>
      <c r="AT10" s="191"/>
      <c r="AU10" s="199"/>
      <c r="AV10" s="199"/>
      <c r="AW10" s="199"/>
      <c r="AX10" s="199"/>
      <c r="AY10" s="199"/>
      <c r="AZ10" s="199"/>
      <c r="BA10" s="199"/>
      <c r="BB10" s="199"/>
      <c r="BC10" s="199"/>
      <c r="BD10" s="199"/>
      <c r="BE10" s="199"/>
      <c r="BF10" s="201"/>
      <c r="BG10" s="201"/>
      <c r="BH10" s="201"/>
      <c r="BI10" s="201"/>
      <c r="BJ10" s="201"/>
      <c r="BK10" s="201"/>
      <c r="BL10" s="201"/>
      <c r="BM10" s="201"/>
      <c r="BN10" s="201"/>
      <c r="BO10" s="201"/>
      <c r="BP10" s="201"/>
      <c r="BQ10" s="201"/>
      <c r="BR10" s="201"/>
      <c r="BS10" s="201"/>
      <c r="BT10" s="201"/>
      <c r="BU10" s="201"/>
      <c r="BV10" s="201"/>
      <c r="BW10" s="201"/>
      <c r="BX10" s="201"/>
      <c r="BY10" s="201"/>
      <c r="BZ10" s="202"/>
      <c r="CC10" s="4"/>
      <c r="CD10" s="43"/>
      <c r="CE10" s="38" t="str">
        <f>IF(Q10="","",Q10)</f>
        <v/>
      </c>
      <c r="CF10" s="38">
        <f t="shared" si="2"/>
        <v>0</v>
      </c>
      <c r="CG10" s="38"/>
      <c r="CH10" s="38"/>
      <c r="CI10" s="38"/>
      <c r="CJ10" s="38"/>
      <c r="CK10" s="38"/>
    </row>
    <row r="11" spans="1:89" ht="18.75" customHeight="1" thickBot="1" x14ac:dyDescent="0.25">
      <c r="B11" s="8"/>
      <c r="D11" s="209"/>
      <c r="E11" s="210"/>
      <c r="F11" s="37" t="s">
        <v>33</v>
      </c>
      <c r="G11" s="156"/>
      <c r="H11" s="157"/>
      <c r="I11" s="157"/>
      <c r="J11" s="157"/>
      <c r="K11" s="157"/>
      <c r="L11" s="157"/>
      <c r="M11" s="157"/>
      <c r="N11" s="157"/>
      <c r="O11" s="157"/>
      <c r="P11" s="158"/>
      <c r="Q11" s="159"/>
      <c r="R11" s="160"/>
      <c r="S11" s="160"/>
      <c r="T11" s="160"/>
      <c r="U11" s="160"/>
      <c r="V11" s="160"/>
      <c r="W11" s="160"/>
      <c r="X11" s="160"/>
      <c r="Y11" s="160"/>
      <c r="Z11" s="160"/>
      <c r="AA11" s="160"/>
      <c r="AB11" s="160"/>
      <c r="AC11" s="161"/>
      <c r="AD11" s="161"/>
      <c r="AE11" s="161"/>
      <c r="AF11" s="161"/>
      <c r="AG11" s="161"/>
      <c r="AH11" s="161"/>
      <c r="AI11" s="161"/>
      <c r="AJ11" s="161"/>
      <c r="AK11" s="161"/>
      <c r="AL11" s="161"/>
      <c r="AM11" s="161"/>
      <c r="AN11" s="162"/>
      <c r="AO11" s="28"/>
      <c r="AP11" s="28"/>
      <c r="AQ11" s="28"/>
      <c r="AR11" s="192"/>
      <c r="AS11" s="193"/>
      <c r="AT11" s="193"/>
      <c r="AU11" s="200"/>
      <c r="AV11" s="200"/>
      <c r="AW11" s="200"/>
      <c r="AX11" s="200"/>
      <c r="AY11" s="200"/>
      <c r="AZ11" s="200"/>
      <c r="BA11" s="200"/>
      <c r="BB11" s="200"/>
      <c r="BC11" s="200"/>
      <c r="BD11" s="200"/>
      <c r="BE11" s="200"/>
      <c r="BF11" s="203"/>
      <c r="BG11" s="203"/>
      <c r="BH11" s="203"/>
      <c r="BI11" s="203"/>
      <c r="BJ11" s="203"/>
      <c r="BK11" s="203"/>
      <c r="BL11" s="203"/>
      <c r="BM11" s="203"/>
      <c r="BN11" s="203"/>
      <c r="BO11" s="203"/>
      <c r="BP11" s="203"/>
      <c r="BQ11" s="203"/>
      <c r="BR11" s="203"/>
      <c r="BS11" s="203"/>
      <c r="BT11" s="203"/>
      <c r="BU11" s="203"/>
      <c r="BV11" s="203"/>
      <c r="BW11" s="203"/>
      <c r="BX11" s="203"/>
      <c r="BY11" s="203"/>
      <c r="BZ11" s="204"/>
      <c r="CC11" s="4"/>
      <c r="CD11" s="43"/>
      <c r="CE11" s="38" t="str">
        <f>IF(Q11="","",Q11)</f>
        <v/>
      </c>
      <c r="CF11" s="38"/>
      <c r="CG11" s="38"/>
      <c r="CH11" s="38"/>
      <c r="CI11" s="38"/>
      <c r="CJ11" s="38"/>
      <c r="CK11" s="38"/>
    </row>
    <row r="12" spans="1:89" ht="18.75" customHeight="1" thickBot="1" x14ac:dyDescent="0.25">
      <c r="B12" s="8"/>
      <c r="D12" s="33"/>
      <c r="E12" s="33"/>
      <c r="F12" s="33"/>
      <c r="G12" s="33"/>
      <c r="H12" s="33"/>
      <c r="I12" s="33"/>
      <c r="J12" s="33"/>
      <c r="K12" s="33"/>
      <c r="L12" s="33"/>
      <c r="M12" s="33"/>
      <c r="N12" s="33"/>
      <c r="O12" s="33"/>
      <c r="P12" s="33"/>
      <c r="AL12" s="10"/>
      <c r="AM12" s="1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C12" s="4"/>
      <c r="CD12" s="43"/>
      <c r="CE12" s="38"/>
      <c r="CF12" s="38"/>
      <c r="CG12" s="38"/>
      <c r="CH12" s="38"/>
      <c r="CI12" s="38"/>
      <c r="CJ12" s="38"/>
      <c r="CK12" s="38"/>
    </row>
    <row r="13" spans="1:89" ht="22" customHeight="1" thickBot="1" x14ac:dyDescent="0.25">
      <c r="B13" s="8"/>
      <c r="D13" s="163" t="s">
        <v>3</v>
      </c>
      <c r="E13" s="164"/>
      <c r="F13" s="164"/>
      <c r="G13" s="164"/>
      <c r="H13" s="164"/>
      <c r="I13" s="164"/>
      <c r="J13" s="164"/>
      <c r="K13" s="164"/>
      <c r="L13" s="164"/>
      <c r="M13" s="164"/>
      <c r="N13" s="164"/>
      <c r="O13" s="164"/>
      <c r="P13" s="164"/>
      <c r="Q13" s="164"/>
      <c r="R13" s="164"/>
      <c r="S13" s="164"/>
      <c r="T13" s="165"/>
      <c r="U13" s="166"/>
      <c r="V13" s="167"/>
      <c r="W13" s="167"/>
      <c r="X13" s="167"/>
      <c r="Y13" s="167"/>
      <c r="Z13" s="167"/>
      <c r="AA13" s="167"/>
      <c r="AB13" s="167"/>
      <c r="AC13" s="167"/>
      <c r="AD13" s="168"/>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150"/>
      <c r="BL13" s="150"/>
      <c r="BM13" s="150"/>
      <c r="BN13" s="150"/>
      <c r="BO13" s="150"/>
      <c r="BP13" s="150"/>
      <c r="BQ13" s="150"/>
      <c r="BR13" s="150"/>
      <c r="BS13" s="150"/>
      <c r="BT13" s="150"/>
      <c r="BU13" s="52"/>
      <c r="BV13" s="52"/>
      <c r="BW13" s="52"/>
      <c r="BX13" s="52"/>
      <c r="CC13" s="4"/>
      <c r="CD13" s="43"/>
      <c r="CE13" s="38"/>
      <c r="CF13" s="38"/>
      <c r="CG13" s="38"/>
      <c r="CH13" s="38"/>
      <c r="CI13" s="38"/>
      <c r="CJ13" s="38"/>
      <c r="CK13" s="38"/>
    </row>
    <row r="14" spans="1:89" ht="18.75" customHeight="1" thickBot="1" x14ac:dyDescent="0.25">
      <c r="B14" s="8"/>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3"/>
      <c r="AF14" s="53"/>
      <c r="AG14" s="53"/>
      <c r="AH14" s="53"/>
      <c r="AI14" s="53"/>
      <c r="AJ14" s="53"/>
      <c r="AK14" s="53"/>
      <c r="AL14" s="53"/>
      <c r="AM14" s="53"/>
      <c r="AN14" s="53"/>
      <c r="AO14" s="53"/>
      <c r="AP14" s="53"/>
      <c r="AQ14" s="53"/>
      <c r="AR14" s="53"/>
      <c r="AS14" s="53"/>
      <c r="AT14" s="53"/>
      <c r="AU14" s="53"/>
      <c r="AV14" s="53"/>
      <c r="AW14" s="53"/>
      <c r="AX14" s="53"/>
      <c r="AY14" s="53"/>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CC14" s="4"/>
      <c r="CD14" s="43"/>
      <c r="CE14" s="38"/>
      <c r="CF14" s="38"/>
      <c r="CG14" s="38"/>
      <c r="CH14" s="38"/>
      <c r="CI14" s="38"/>
      <c r="CJ14" s="38"/>
      <c r="CK14" s="38"/>
    </row>
    <row r="15" spans="1:89" ht="22" customHeight="1" thickBot="1" x14ac:dyDescent="0.25">
      <c r="B15" s="8"/>
      <c r="D15" s="151" t="s">
        <v>4</v>
      </c>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3"/>
      <c r="AD15" s="154"/>
      <c r="AE15" s="154"/>
      <c r="AF15" s="155"/>
      <c r="CC15" s="4"/>
      <c r="CD15" s="43"/>
      <c r="CE15" s="38"/>
      <c r="CF15" s="38"/>
      <c r="CG15" s="38"/>
      <c r="CH15" s="38"/>
      <c r="CI15" s="38"/>
      <c r="CJ15" s="38"/>
      <c r="CK15" s="38"/>
    </row>
    <row r="16" spans="1:89" ht="18.75" customHeight="1" x14ac:dyDescent="0.2">
      <c r="B16" s="8"/>
      <c r="D16" s="11"/>
      <c r="E16" s="1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3"/>
      <c r="CC16" s="4"/>
      <c r="CD16" s="43"/>
      <c r="CE16" s="38"/>
      <c r="CF16" s="38"/>
      <c r="CG16" s="38"/>
      <c r="CH16" s="38"/>
      <c r="CI16" s="38"/>
      <c r="CJ16" s="38"/>
      <c r="CK16" s="38"/>
    </row>
    <row r="17" spans="2:147" s="15" customFormat="1" ht="18.75" customHeight="1" x14ac:dyDescent="0.2">
      <c r="B17" s="14"/>
      <c r="D17" s="16"/>
      <c r="I17" s="15" t="s">
        <v>5</v>
      </c>
      <c r="BY17" s="17"/>
      <c r="CC17" s="18"/>
      <c r="CD17" s="44"/>
      <c r="CE17" s="39"/>
      <c r="CF17" s="39"/>
      <c r="CG17" s="39"/>
      <c r="CH17" s="39"/>
      <c r="CI17" s="39"/>
      <c r="CJ17" s="39"/>
      <c r="CK17" s="39"/>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row>
    <row r="18" spans="2:147" s="15" customFormat="1" ht="18.75" customHeight="1" x14ac:dyDescent="0.2">
      <c r="B18" s="14"/>
      <c r="D18" s="16"/>
      <c r="I18" s="15" t="s">
        <v>6</v>
      </c>
      <c r="BY18" s="17"/>
      <c r="CC18" s="18"/>
      <c r="CD18" s="44"/>
      <c r="CE18" s="39"/>
      <c r="CF18" s="39"/>
      <c r="CG18" s="39"/>
      <c r="CH18" s="39"/>
      <c r="CI18" s="39"/>
      <c r="CJ18" s="39"/>
      <c r="CK18" s="39"/>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row>
    <row r="19" spans="2:147" s="15" customFormat="1" ht="18.75" customHeight="1" x14ac:dyDescent="0.2">
      <c r="B19" s="14"/>
      <c r="D19" s="16"/>
      <c r="I19" s="15" t="s">
        <v>7</v>
      </c>
      <c r="BY19" s="17"/>
      <c r="CC19" s="18"/>
      <c r="CD19" s="44"/>
      <c r="CE19" s="39"/>
      <c r="CF19" s="39"/>
      <c r="CG19" s="39"/>
      <c r="CH19" s="39"/>
      <c r="CI19" s="39"/>
      <c r="CJ19" s="39"/>
      <c r="CK19" s="39"/>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row>
    <row r="20" spans="2:147" s="7" customFormat="1" ht="18.75" customHeight="1" thickBot="1" x14ac:dyDescent="0.25">
      <c r="B20" s="19"/>
      <c r="D20" s="20"/>
      <c r="E20" s="21"/>
      <c r="F20" s="21"/>
      <c r="G20" s="21"/>
      <c r="H20" s="22"/>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3"/>
      <c r="CC20" s="24"/>
      <c r="CD20" s="46"/>
      <c r="CE20" s="40"/>
      <c r="CF20" s="40"/>
      <c r="CG20" s="40"/>
      <c r="CH20" s="40"/>
      <c r="CI20" s="40"/>
      <c r="CJ20" s="40"/>
      <c r="CK20" s="40"/>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row>
    <row r="21" spans="2:147" ht="18.75" customHeight="1" thickBot="1" x14ac:dyDescent="0.25">
      <c r="B21" s="8"/>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CC21" s="4"/>
      <c r="CD21" s="43"/>
      <c r="CE21" s="38"/>
      <c r="CF21" s="38"/>
      <c r="CG21" s="38"/>
      <c r="CH21" s="38"/>
      <c r="CI21" s="38"/>
      <c r="CJ21" s="38"/>
      <c r="CK21" s="38"/>
    </row>
    <row r="22" spans="2:147" ht="18.75" customHeight="1" thickBot="1" x14ac:dyDescent="0.25">
      <c r="B22" s="8"/>
      <c r="D22" s="68" t="s">
        <v>8</v>
      </c>
      <c r="E22" s="69"/>
      <c r="F22" s="127" t="s">
        <v>9</v>
      </c>
      <c r="G22" s="128"/>
      <c r="H22" s="128"/>
      <c r="I22" s="128"/>
      <c r="J22" s="128"/>
      <c r="K22" s="128"/>
      <c r="L22" s="128"/>
      <c r="M22" s="128"/>
      <c r="N22" s="128"/>
      <c r="O22" s="128"/>
      <c r="P22" s="128"/>
      <c r="Q22" s="128"/>
      <c r="R22" s="129"/>
      <c r="S22" s="133">
        <v>1</v>
      </c>
      <c r="T22" s="134"/>
      <c r="U22" s="134"/>
      <c r="V22" s="134"/>
      <c r="W22" s="134"/>
      <c r="X22" s="134"/>
      <c r="Y22" s="134"/>
      <c r="Z22" s="134"/>
      <c r="AA22" s="134"/>
      <c r="AB22" s="134"/>
      <c r="AC22" s="134"/>
      <c r="AD22" s="135"/>
      <c r="AE22" s="133">
        <v>2</v>
      </c>
      <c r="AF22" s="134"/>
      <c r="AG22" s="134"/>
      <c r="AH22" s="134"/>
      <c r="AI22" s="134"/>
      <c r="AJ22" s="134"/>
      <c r="AK22" s="134"/>
      <c r="AL22" s="134"/>
      <c r="AM22" s="134"/>
      <c r="AN22" s="134"/>
      <c r="AO22" s="134"/>
      <c r="AP22" s="135"/>
      <c r="AQ22" s="133">
        <v>3</v>
      </c>
      <c r="AR22" s="134"/>
      <c r="AS22" s="134"/>
      <c r="AT22" s="134"/>
      <c r="AU22" s="134"/>
      <c r="AV22" s="134"/>
      <c r="AW22" s="134"/>
      <c r="AX22" s="134"/>
      <c r="AY22" s="134"/>
      <c r="AZ22" s="134"/>
      <c r="BA22" s="134"/>
      <c r="BB22" s="135"/>
      <c r="BC22" s="133">
        <v>4</v>
      </c>
      <c r="BD22" s="134"/>
      <c r="BE22" s="134"/>
      <c r="BF22" s="134"/>
      <c r="BG22" s="134"/>
      <c r="BH22" s="134"/>
      <c r="BI22" s="134"/>
      <c r="BJ22" s="134"/>
      <c r="BK22" s="134"/>
      <c r="BL22" s="134"/>
      <c r="BM22" s="134"/>
      <c r="BN22" s="135"/>
      <c r="BO22" s="133">
        <v>5</v>
      </c>
      <c r="BP22" s="134"/>
      <c r="BQ22" s="134"/>
      <c r="BR22" s="134"/>
      <c r="BS22" s="134"/>
      <c r="BT22" s="134"/>
      <c r="BU22" s="134"/>
      <c r="BV22" s="134"/>
      <c r="BW22" s="134"/>
      <c r="BX22" s="134"/>
      <c r="BY22" s="134"/>
      <c r="BZ22" s="135"/>
      <c r="CC22" s="4"/>
      <c r="CD22" s="43"/>
      <c r="CE22" s="38"/>
      <c r="CF22" s="38"/>
      <c r="CG22" s="38"/>
      <c r="CH22" s="38"/>
      <c r="CI22" s="38"/>
      <c r="CJ22" s="38"/>
      <c r="CK22" s="38"/>
    </row>
    <row r="23" spans="2:147" ht="18.75" customHeight="1" thickBot="1" x14ac:dyDescent="0.25">
      <c r="B23" s="8"/>
      <c r="D23" s="85"/>
      <c r="E23" s="86"/>
      <c r="F23" s="127" t="s">
        <v>23</v>
      </c>
      <c r="G23" s="128"/>
      <c r="H23" s="128"/>
      <c r="I23" s="128"/>
      <c r="J23" s="128"/>
      <c r="K23" s="128"/>
      <c r="L23" s="128"/>
      <c r="M23" s="128"/>
      <c r="N23" s="128"/>
      <c r="O23" s="128"/>
      <c r="P23" s="128"/>
      <c r="Q23" s="128"/>
      <c r="R23" s="129"/>
      <c r="S23" s="130" t="str">
        <f>IF(S24="","",IF(S24=$Q$8,$G$8,IF(S24=$Q$9,$G$9,IF(S24=$Q$10,$G$10,IF(S24=$Q$11,$G$11)))))</f>
        <v/>
      </c>
      <c r="T23" s="131"/>
      <c r="U23" s="131"/>
      <c r="V23" s="131"/>
      <c r="W23" s="131"/>
      <c r="X23" s="131"/>
      <c r="Y23" s="131"/>
      <c r="Z23" s="131"/>
      <c r="AA23" s="131"/>
      <c r="AB23" s="131"/>
      <c r="AC23" s="131"/>
      <c r="AD23" s="132"/>
      <c r="AE23" s="130" t="str">
        <f>IF(AE24="","",IF(AE24=$Q$8,$G$8,IF(AE24=$Q$9,$G$9,IF(AE24=$Q$10,$G$10,IF(AE24=$Q$11,$G$11)))))</f>
        <v/>
      </c>
      <c r="AF23" s="131"/>
      <c r="AG23" s="131"/>
      <c r="AH23" s="131"/>
      <c r="AI23" s="131"/>
      <c r="AJ23" s="131"/>
      <c r="AK23" s="131"/>
      <c r="AL23" s="131"/>
      <c r="AM23" s="131"/>
      <c r="AN23" s="131"/>
      <c r="AO23" s="131"/>
      <c r="AP23" s="132"/>
      <c r="AQ23" s="130" t="str">
        <f>IF(AQ24="","",IF(AQ24=$Q$8,$G$8,IF(AQ24=$Q$9,$G$9,IF(AQ24=$Q$10,$G$10,IF(AQ24=$Q$11,$G$11)))))</f>
        <v/>
      </c>
      <c r="AR23" s="131"/>
      <c r="AS23" s="131"/>
      <c r="AT23" s="131"/>
      <c r="AU23" s="131"/>
      <c r="AV23" s="131"/>
      <c r="AW23" s="131"/>
      <c r="AX23" s="131"/>
      <c r="AY23" s="131"/>
      <c r="AZ23" s="131"/>
      <c r="BA23" s="131"/>
      <c r="BB23" s="132"/>
      <c r="BC23" s="130" t="str">
        <f>IF(BC24="","",IF(BC24=$Q$8,$G$8,IF(BC24=$Q$9,$G$9,IF(BC24=$Q$10,$G$10,IF(BC24=$Q$11,$G$11)))))</f>
        <v/>
      </c>
      <c r="BD23" s="131"/>
      <c r="BE23" s="131"/>
      <c r="BF23" s="131"/>
      <c r="BG23" s="131"/>
      <c r="BH23" s="131"/>
      <c r="BI23" s="131"/>
      <c r="BJ23" s="131"/>
      <c r="BK23" s="131"/>
      <c r="BL23" s="131"/>
      <c r="BM23" s="131"/>
      <c r="BN23" s="132"/>
      <c r="BO23" s="130" t="str">
        <f>IF(BO24="","",IF(BO24=$Q$8,$G$8,IF(BO24=$Q$9,$G$9,IF(BO24=$Q$10,$G$10,IF(BO24=$Q$11,$G$11)))))</f>
        <v/>
      </c>
      <c r="BP23" s="131"/>
      <c r="BQ23" s="131"/>
      <c r="BR23" s="131"/>
      <c r="BS23" s="131"/>
      <c r="BT23" s="131"/>
      <c r="BU23" s="131"/>
      <c r="BV23" s="131"/>
      <c r="BW23" s="131"/>
      <c r="BX23" s="131"/>
      <c r="BY23" s="131"/>
      <c r="BZ23" s="132"/>
      <c r="CC23" s="4"/>
      <c r="CD23" s="43"/>
      <c r="CE23" s="38"/>
      <c r="CF23" s="38"/>
      <c r="CG23" s="38"/>
      <c r="CH23" s="38"/>
      <c r="CI23" s="38"/>
      <c r="CJ23" s="38"/>
      <c r="CK23" s="38"/>
    </row>
    <row r="24" spans="2:147" ht="18.75" customHeight="1" thickBot="1" x14ac:dyDescent="0.25">
      <c r="B24" s="8"/>
      <c r="D24" s="85"/>
      <c r="E24" s="86"/>
      <c r="F24" s="127" t="s">
        <v>24</v>
      </c>
      <c r="G24" s="128"/>
      <c r="H24" s="128"/>
      <c r="I24" s="128"/>
      <c r="J24" s="128"/>
      <c r="K24" s="128"/>
      <c r="L24" s="128"/>
      <c r="M24" s="128"/>
      <c r="N24" s="128"/>
      <c r="O24" s="128"/>
      <c r="P24" s="128"/>
      <c r="Q24" s="128"/>
      <c r="R24" s="129"/>
      <c r="S24" s="133"/>
      <c r="T24" s="134"/>
      <c r="U24" s="134"/>
      <c r="V24" s="134"/>
      <c r="W24" s="134"/>
      <c r="X24" s="134"/>
      <c r="Y24" s="134"/>
      <c r="Z24" s="134"/>
      <c r="AA24" s="134"/>
      <c r="AB24" s="134"/>
      <c r="AC24" s="134"/>
      <c r="AD24" s="135"/>
      <c r="AE24" s="133"/>
      <c r="AF24" s="134"/>
      <c r="AG24" s="134"/>
      <c r="AH24" s="134"/>
      <c r="AI24" s="134"/>
      <c r="AJ24" s="134"/>
      <c r="AK24" s="134"/>
      <c r="AL24" s="134"/>
      <c r="AM24" s="134"/>
      <c r="AN24" s="134"/>
      <c r="AO24" s="134"/>
      <c r="AP24" s="135"/>
      <c r="AQ24" s="133"/>
      <c r="AR24" s="134"/>
      <c r="AS24" s="134"/>
      <c r="AT24" s="134"/>
      <c r="AU24" s="134"/>
      <c r="AV24" s="134"/>
      <c r="AW24" s="134"/>
      <c r="AX24" s="134"/>
      <c r="AY24" s="134"/>
      <c r="AZ24" s="134"/>
      <c r="BA24" s="134"/>
      <c r="BB24" s="135"/>
      <c r="BC24" s="133"/>
      <c r="BD24" s="134"/>
      <c r="BE24" s="134"/>
      <c r="BF24" s="134"/>
      <c r="BG24" s="134"/>
      <c r="BH24" s="134"/>
      <c r="BI24" s="134"/>
      <c r="BJ24" s="134"/>
      <c r="BK24" s="134"/>
      <c r="BL24" s="134"/>
      <c r="BM24" s="134"/>
      <c r="BN24" s="135"/>
      <c r="BO24" s="133"/>
      <c r="BP24" s="134"/>
      <c r="BQ24" s="134"/>
      <c r="BR24" s="134"/>
      <c r="BS24" s="134"/>
      <c r="BT24" s="134"/>
      <c r="BU24" s="134"/>
      <c r="BV24" s="134"/>
      <c r="BW24" s="134"/>
      <c r="BX24" s="134"/>
      <c r="BY24" s="134"/>
      <c r="BZ24" s="135"/>
      <c r="CC24" s="4"/>
      <c r="CD24" s="43"/>
      <c r="CE24" s="38"/>
      <c r="CF24" s="38"/>
      <c r="CG24" s="38"/>
      <c r="CH24" s="38"/>
      <c r="CI24" s="38"/>
      <c r="CJ24" s="38"/>
      <c r="CK24" s="38"/>
    </row>
    <row r="25" spans="2:147" ht="22" customHeight="1" x14ac:dyDescent="0.2">
      <c r="B25" s="8"/>
      <c r="D25" s="85"/>
      <c r="E25" s="86"/>
      <c r="F25" s="136" t="s">
        <v>11</v>
      </c>
      <c r="G25" s="137"/>
      <c r="H25" s="137"/>
      <c r="I25" s="137"/>
      <c r="J25" s="137"/>
      <c r="K25" s="137"/>
      <c r="L25" s="137"/>
      <c r="M25" s="137"/>
      <c r="N25" s="137"/>
      <c r="O25" s="137"/>
      <c r="P25" s="137"/>
      <c r="Q25" s="137"/>
      <c r="R25" s="138"/>
      <c r="S25" s="87"/>
      <c r="T25" s="88"/>
      <c r="U25" s="88"/>
      <c r="V25" s="88"/>
      <c r="W25" s="88"/>
      <c r="X25" s="88"/>
      <c r="Y25" s="88"/>
      <c r="Z25" s="88"/>
      <c r="AA25" s="88"/>
      <c r="AB25" s="88"/>
      <c r="AC25" s="88"/>
      <c r="AD25" s="89"/>
      <c r="AE25" s="87"/>
      <c r="AF25" s="88"/>
      <c r="AG25" s="88"/>
      <c r="AH25" s="88"/>
      <c r="AI25" s="88"/>
      <c r="AJ25" s="88"/>
      <c r="AK25" s="88"/>
      <c r="AL25" s="88"/>
      <c r="AM25" s="88"/>
      <c r="AN25" s="88"/>
      <c r="AO25" s="88"/>
      <c r="AP25" s="89"/>
      <c r="AQ25" s="87"/>
      <c r="AR25" s="88"/>
      <c r="AS25" s="88"/>
      <c r="AT25" s="88"/>
      <c r="AU25" s="88"/>
      <c r="AV25" s="88"/>
      <c r="AW25" s="88"/>
      <c r="AX25" s="88"/>
      <c r="AY25" s="88"/>
      <c r="AZ25" s="88"/>
      <c r="BA25" s="88"/>
      <c r="BB25" s="89"/>
      <c r="BC25" s="87"/>
      <c r="BD25" s="88"/>
      <c r="BE25" s="88"/>
      <c r="BF25" s="88"/>
      <c r="BG25" s="88"/>
      <c r="BH25" s="88"/>
      <c r="BI25" s="88"/>
      <c r="BJ25" s="88"/>
      <c r="BK25" s="88"/>
      <c r="BL25" s="88"/>
      <c r="BM25" s="88"/>
      <c r="BN25" s="89"/>
      <c r="BO25" s="87"/>
      <c r="BP25" s="88"/>
      <c r="BQ25" s="88"/>
      <c r="BR25" s="88"/>
      <c r="BS25" s="88"/>
      <c r="BT25" s="88"/>
      <c r="BU25" s="88"/>
      <c r="BV25" s="88"/>
      <c r="BW25" s="88"/>
      <c r="BX25" s="88"/>
      <c r="BY25" s="88"/>
      <c r="BZ25" s="89"/>
      <c r="CC25" s="4"/>
      <c r="CD25" s="43"/>
      <c r="CE25" s="38"/>
      <c r="CF25" s="38"/>
      <c r="CG25" s="38"/>
      <c r="CH25" s="38"/>
      <c r="CI25" s="38"/>
      <c r="CJ25" s="38"/>
      <c r="CK25" s="38"/>
    </row>
    <row r="26" spans="2:147" ht="18.75" customHeight="1" x14ac:dyDescent="0.2">
      <c r="B26" s="8"/>
      <c r="D26" s="85"/>
      <c r="E26" s="86"/>
      <c r="F26" s="108" t="s">
        <v>12</v>
      </c>
      <c r="G26" s="108"/>
      <c r="H26" s="108"/>
      <c r="I26" s="108"/>
      <c r="J26" s="108"/>
      <c r="K26" s="108"/>
      <c r="L26" s="108"/>
      <c r="M26" s="108"/>
      <c r="N26" s="108"/>
      <c r="O26" s="108"/>
      <c r="P26" s="108"/>
      <c r="Q26" s="108"/>
      <c r="R26" s="109"/>
      <c r="S26" s="112"/>
      <c r="T26" s="113"/>
      <c r="U26" s="113"/>
      <c r="V26" s="113"/>
      <c r="W26" s="113"/>
      <c r="X26" s="113"/>
      <c r="Y26" s="113"/>
      <c r="Z26" s="113"/>
      <c r="AA26" s="113"/>
      <c r="AB26" s="113"/>
      <c r="AC26" s="113"/>
      <c r="AD26" s="114"/>
      <c r="AE26" s="112"/>
      <c r="AF26" s="113"/>
      <c r="AG26" s="113"/>
      <c r="AH26" s="113"/>
      <c r="AI26" s="113"/>
      <c r="AJ26" s="113"/>
      <c r="AK26" s="113"/>
      <c r="AL26" s="113"/>
      <c r="AM26" s="113"/>
      <c r="AN26" s="113"/>
      <c r="AO26" s="113"/>
      <c r="AP26" s="114"/>
      <c r="AQ26" s="112"/>
      <c r="AR26" s="113"/>
      <c r="AS26" s="113"/>
      <c r="AT26" s="113"/>
      <c r="AU26" s="113"/>
      <c r="AV26" s="113"/>
      <c r="AW26" s="113"/>
      <c r="AX26" s="113"/>
      <c r="AY26" s="113"/>
      <c r="AZ26" s="113"/>
      <c r="BA26" s="113"/>
      <c r="BB26" s="114"/>
      <c r="BC26" s="112"/>
      <c r="BD26" s="113"/>
      <c r="BE26" s="113"/>
      <c r="BF26" s="113"/>
      <c r="BG26" s="113"/>
      <c r="BH26" s="113"/>
      <c r="BI26" s="113"/>
      <c r="BJ26" s="113"/>
      <c r="BK26" s="113"/>
      <c r="BL26" s="113"/>
      <c r="BM26" s="113"/>
      <c r="BN26" s="114"/>
      <c r="BO26" s="112"/>
      <c r="BP26" s="113"/>
      <c r="BQ26" s="113"/>
      <c r="BR26" s="113"/>
      <c r="BS26" s="113"/>
      <c r="BT26" s="113"/>
      <c r="BU26" s="113"/>
      <c r="BV26" s="113"/>
      <c r="BW26" s="113"/>
      <c r="BX26" s="113"/>
      <c r="BY26" s="113"/>
      <c r="BZ26" s="114"/>
      <c r="CC26" s="4"/>
      <c r="CD26" s="43"/>
      <c r="CE26" s="48"/>
      <c r="CF26" s="48"/>
      <c r="CG26" s="48"/>
      <c r="CH26" s="48"/>
      <c r="CI26" s="48"/>
      <c r="CJ26" s="48"/>
      <c r="CK26" s="48"/>
      <c r="CL26" s="49"/>
    </row>
    <row r="27" spans="2:147" ht="18.75" customHeight="1" x14ac:dyDescent="0.2">
      <c r="B27" s="8"/>
      <c r="D27" s="85"/>
      <c r="E27" s="86"/>
      <c r="F27" s="110"/>
      <c r="G27" s="110"/>
      <c r="H27" s="110"/>
      <c r="I27" s="110"/>
      <c r="J27" s="110"/>
      <c r="K27" s="110"/>
      <c r="L27" s="110"/>
      <c r="M27" s="110"/>
      <c r="N27" s="110"/>
      <c r="O27" s="110"/>
      <c r="P27" s="110"/>
      <c r="Q27" s="110"/>
      <c r="R27" s="111"/>
      <c r="S27" s="115"/>
      <c r="T27" s="116"/>
      <c r="U27" s="116"/>
      <c r="V27" s="116"/>
      <c r="W27" s="116"/>
      <c r="X27" s="116"/>
      <c r="Y27" s="116"/>
      <c r="Z27" s="116"/>
      <c r="AA27" s="116"/>
      <c r="AB27" s="116"/>
      <c r="AC27" s="116"/>
      <c r="AD27" s="117"/>
      <c r="AE27" s="115"/>
      <c r="AF27" s="116"/>
      <c r="AG27" s="116"/>
      <c r="AH27" s="116"/>
      <c r="AI27" s="116"/>
      <c r="AJ27" s="116"/>
      <c r="AK27" s="116"/>
      <c r="AL27" s="116"/>
      <c r="AM27" s="116"/>
      <c r="AN27" s="116"/>
      <c r="AO27" s="116"/>
      <c r="AP27" s="117"/>
      <c r="AQ27" s="115"/>
      <c r="AR27" s="116"/>
      <c r="AS27" s="116"/>
      <c r="AT27" s="116"/>
      <c r="AU27" s="116"/>
      <c r="AV27" s="116"/>
      <c r="AW27" s="116"/>
      <c r="AX27" s="116"/>
      <c r="AY27" s="116"/>
      <c r="AZ27" s="116"/>
      <c r="BA27" s="116"/>
      <c r="BB27" s="117"/>
      <c r="BC27" s="115"/>
      <c r="BD27" s="116"/>
      <c r="BE27" s="116"/>
      <c r="BF27" s="116"/>
      <c r="BG27" s="116"/>
      <c r="BH27" s="116"/>
      <c r="BI27" s="116"/>
      <c r="BJ27" s="116"/>
      <c r="BK27" s="116"/>
      <c r="BL27" s="116"/>
      <c r="BM27" s="116"/>
      <c r="BN27" s="117"/>
      <c r="BO27" s="115"/>
      <c r="BP27" s="116"/>
      <c r="BQ27" s="116"/>
      <c r="BR27" s="116"/>
      <c r="BS27" s="116"/>
      <c r="BT27" s="116"/>
      <c r="BU27" s="116"/>
      <c r="BV27" s="116"/>
      <c r="BW27" s="116"/>
      <c r="BX27" s="116"/>
      <c r="BY27" s="116"/>
      <c r="BZ27" s="117"/>
      <c r="CC27" s="4"/>
      <c r="CD27" s="43"/>
      <c r="CE27" s="48"/>
      <c r="CF27" s="48"/>
      <c r="CG27" s="48"/>
      <c r="CH27" s="48"/>
      <c r="CI27" s="48"/>
      <c r="CJ27" s="48"/>
      <c r="CK27" s="48"/>
      <c r="CL27" s="49"/>
    </row>
    <row r="28" spans="2:147" ht="22" customHeight="1" x14ac:dyDescent="0.2">
      <c r="B28" s="8"/>
      <c r="D28" s="85"/>
      <c r="E28" s="86"/>
      <c r="F28" s="99" t="s">
        <v>13</v>
      </c>
      <c r="G28" s="100"/>
      <c r="H28" s="100"/>
      <c r="I28" s="100"/>
      <c r="J28" s="100"/>
      <c r="K28" s="100"/>
      <c r="L28" s="100"/>
      <c r="M28" s="100"/>
      <c r="N28" s="100"/>
      <c r="O28" s="100"/>
      <c r="P28" s="100"/>
      <c r="Q28" s="100"/>
      <c r="R28" s="101"/>
      <c r="S28" s="105"/>
      <c r="T28" s="106"/>
      <c r="U28" s="106"/>
      <c r="V28" s="106"/>
      <c r="W28" s="106"/>
      <c r="X28" s="106"/>
      <c r="Y28" s="106"/>
      <c r="Z28" s="106"/>
      <c r="AA28" s="106"/>
      <c r="AB28" s="106"/>
      <c r="AC28" s="106"/>
      <c r="AD28" s="107"/>
      <c r="AE28" s="105"/>
      <c r="AF28" s="106"/>
      <c r="AG28" s="106"/>
      <c r="AH28" s="106"/>
      <c r="AI28" s="106"/>
      <c r="AJ28" s="106"/>
      <c r="AK28" s="106"/>
      <c r="AL28" s="106"/>
      <c r="AM28" s="106"/>
      <c r="AN28" s="106"/>
      <c r="AO28" s="106"/>
      <c r="AP28" s="107"/>
      <c r="AQ28" s="105"/>
      <c r="AR28" s="106"/>
      <c r="AS28" s="106"/>
      <c r="AT28" s="106"/>
      <c r="AU28" s="106"/>
      <c r="AV28" s="106"/>
      <c r="AW28" s="106"/>
      <c r="AX28" s="106"/>
      <c r="AY28" s="106"/>
      <c r="AZ28" s="106"/>
      <c r="BA28" s="106"/>
      <c r="BB28" s="107"/>
      <c r="BC28" s="105"/>
      <c r="BD28" s="106"/>
      <c r="BE28" s="106"/>
      <c r="BF28" s="106"/>
      <c r="BG28" s="106"/>
      <c r="BH28" s="106"/>
      <c r="BI28" s="106"/>
      <c r="BJ28" s="106"/>
      <c r="BK28" s="106"/>
      <c r="BL28" s="106"/>
      <c r="BM28" s="106"/>
      <c r="BN28" s="107"/>
      <c r="BO28" s="105"/>
      <c r="BP28" s="106"/>
      <c r="BQ28" s="106"/>
      <c r="BR28" s="106"/>
      <c r="BS28" s="106"/>
      <c r="BT28" s="106"/>
      <c r="BU28" s="106"/>
      <c r="BV28" s="106"/>
      <c r="BW28" s="106"/>
      <c r="BX28" s="106"/>
      <c r="BY28" s="106"/>
      <c r="BZ28" s="107"/>
      <c r="CC28" s="4"/>
      <c r="CD28" s="43" t="str">
        <f>IF(S28="","a",S28)</f>
        <v>a</v>
      </c>
      <c r="CE28" s="48" t="str">
        <f>IF(AE28="","a",AE28)</f>
        <v>a</v>
      </c>
      <c r="CF28" s="48" t="str">
        <f>IF(AQ28="","a",AQ28)</f>
        <v>a</v>
      </c>
      <c r="CG28" s="48" t="str">
        <f>IF(BC28="","a",BC28)</f>
        <v>a</v>
      </c>
      <c r="CH28" s="48" t="str">
        <f>IF(BO28="","a",BO28)</f>
        <v>a</v>
      </c>
      <c r="CI28" s="48"/>
      <c r="CJ28" s="48"/>
      <c r="CK28" s="48"/>
      <c r="CL28" s="49"/>
    </row>
    <row r="29" spans="2:147" ht="22" customHeight="1" x14ac:dyDescent="0.2">
      <c r="B29" s="8"/>
      <c r="D29" s="85"/>
      <c r="E29" s="86"/>
      <c r="F29" s="146" t="s">
        <v>14</v>
      </c>
      <c r="G29" s="100"/>
      <c r="H29" s="100"/>
      <c r="I29" s="100"/>
      <c r="J29" s="100"/>
      <c r="K29" s="100"/>
      <c r="L29" s="100"/>
      <c r="M29" s="100"/>
      <c r="N29" s="100"/>
      <c r="O29" s="100"/>
      <c r="P29" s="100"/>
      <c r="Q29" s="100"/>
      <c r="R29" s="101"/>
      <c r="S29" s="147" t="str">
        <f>IFERROR(IF(ROUNDDOWN(CD28*0.1,0)&gt;U13,U13,(ROUNDDOWN(CD28*0.1,0))),"")</f>
        <v/>
      </c>
      <c r="T29" s="148"/>
      <c r="U29" s="148"/>
      <c r="V29" s="148"/>
      <c r="W29" s="148"/>
      <c r="X29" s="148"/>
      <c r="Y29" s="148"/>
      <c r="Z29" s="148"/>
      <c r="AA29" s="148"/>
      <c r="AB29" s="148"/>
      <c r="AC29" s="148"/>
      <c r="AD29" s="149"/>
      <c r="AE29" s="147" t="str">
        <f>IFERROR(IF(ROUNDDOWN(CE28*0.1,0)&gt;U13,U13,(ROUNDDOWN(CE28*0.1,0))),"")</f>
        <v/>
      </c>
      <c r="AF29" s="148"/>
      <c r="AG29" s="148"/>
      <c r="AH29" s="148"/>
      <c r="AI29" s="148"/>
      <c r="AJ29" s="148"/>
      <c r="AK29" s="148"/>
      <c r="AL29" s="148"/>
      <c r="AM29" s="148"/>
      <c r="AN29" s="148"/>
      <c r="AO29" s="148"/>
      <c r="AP29" s="149"/>
      <c r="AQ29" s="147" t="str">
        <f>IFERROR(IF(ROUNDDOWN(CF28*0.1,0)&gt;U13,U13,(ROUNDDOWN(CF28*0.1,0))),"")</f>
        <v/>
      </c>
      <c r="AR29" s="148"/>
      <c r="AS29" s="148"/>
      <c r="AT29" s="148"/>
      <c r="AU29" s="148"/>
      <c r="AV29" s="148"/>
      <c r="AW29" s="148"/>
      <c r="AX29" s="148"/>
      <c r="AY29" s="148"/>
      <c r="AZ29" s="148"/>
      <c r="BA29" s="148"/>
      <c r="BB29" s="149"/>
      <c r="BC29" s="147" t="str">
        <f>IFERROR(IF(ROUNDDOWN(CG28*0.1,0)&gt;U13,U13,(ROUNDDOWN(CG28*0.1,0))),"")</f>
        <v/>
      </c>
      <c r="BD29" s="148"/>
      <c r="BE29" s="148"/>
      <c r="BF29" s="148"/>
      <c r="BG29" s="148"/>
      <c r="BH29" s="148"/>
      <c r="BI29" s="148"/>
      <c r="BJ29" s="148"/>
      <c r="BK29" s="148"/>
      <c r="BL29" s="148"/>
      <c r="BM29" s="148"/>
      <c r="BN29" s="149"/>
      <c r="BO29" s="147" t="str">
        <f>IFERROR(IF(ROUNDDOWN(CH28*0.1,0)&gt;U13,U13,(ROUNDDOWN(CH28*0.1,0))),"")</f>
        <v/>
      </c>
      <c r="BP29" s="148"/>
      <c r="BQ29" s="148"/>
      <c r="BR29" s="148"/>
      <c r="BS29" s="148"/>
      <c r="BT29" s="148"/>
      <c r="BU29" s="148"/>
      <c r="BV29" s="148"/>
      <c r="BW29" s="148"/>
      <c r="BX29" s="148"/>
      <c r="BY29" s="148"/>
      <c r="BZ29" s="149"/>
      <c r="CC29" s="4"/>
      <c r="CD29" s="43"/>
      <c r="CE29" s="48"/>
      <c r="CF29" s="48"/>
      <c r="CG29" s="48"/>
      <c r="CH29" s="48"/>
      <c r="CI29" s="48"/>
      <c r="CJ29" s="48"/>
      <c r="CK29" s="48"/>
      <c r="CL29" s="49" t="s">
        <v>15</v>
      </c>
    </row>
    <row r="30" spans="2:147" ht="27" customHeight="1" thickBot="1" x14ac:dyDescent="0.25">
      <c r="B30" s="8"/>
      <c r="D30" s="70"/>
      <c r="E30" s="71"/>
      <c r="F30" s="143" t="s">
        <v>46</v>
      </c>
      <c r="G30" s="144"/>
      <c r="H30" s="144"/>
      <c r="I30" s="144"/>
      <c r="J30" s="144"/>
      <c r="K30" s="144"/>
      <c r="L30" s="144"/>
      <c r="M30" s="144"/>
      <c r="N30" s="144"/>
      <c r="O30" s="144"/>
      <c r="P30" s="144"/>
      <c r="Q30" s="144"/>
      <c r="R30" s="145"/>
      <c r="S30" s="57"/>
      <c r="T30" s="58"/>
      <c r="U30" s="58"/>
      <c r="V30" s="58"/>
      <c r="W30" s="58"/>
      <c r="X30" s="58"/>
      <c r="Y30" s="58"/>
      <c r="Z30" s="58"/>
      <c r="AA30" s="58"/>
      <c r="AB30" s="58"/>
      <c r="AC30" s="58"/>
      <c r="AD30" s="59"/>
      <c r="AE30" s="57"/>
      <c r="AF30" s="58"/>
      <c r="AG30" s="58"/>
      <c r="AH30" s="58"/>
      <c r="AI30" s="58"/>
      <c r="AJ30" s="58"/>
      <c r="AK30" s="58"/>
      <c r="AL30" s="58"/>
      <c r="AM30" s="58"/>
      <c r="AN30" s="58"/>
      <c r="AO30" s="58"/>
      <c r="AP30" s="59"/>
      <c r="AQ30" s="57"/>
      <c r="AR30" s="58"/>
      <c r="AS30" s="58"/>
      <c r="AT30" s="58"/>
      <c r="AU30" s="58"/>
      <c r="AV30" s="58"/>
      <c r="AW30" s="58"/>
      <c r="AX30" s="58"/>
      <c r="AY30" s="58"/>
      <c r="AZ30" s="58"/>
      <c r="BA30" s="58"/>
      <c r="BB30" s="59"/>
      <c r="BC30" s="57"/>
      <c r="BD30" s="58"/>
      <c r="BE30" s="58"/>
      <c r="BF30" s="58"/>
      <c r="BG30" s="58"/>
      <c r="BH30" s="58"/>
      <c r="BI30" s="58"/>
      <c r="BJ30" s="58"/>
      <c r="BK30" s="58"/>
      <c r="BL30" s="58"/>
      <c r="BM30" s="58"/>
      <c r="BN30" s="59"/>
      <c r="BO30" s="57"/>
      <c r="BP30" s="58"/>
      <c r="BQ30" s="58"/>
      <c r="BR30" s="58"/>
      <c r="BS30" s="58"/>
      <c r="BT30" s="58"/>
      <c r="BU30" s="58"/>
      <c r="BV30" s="58"/>
      <c r="BW30" s="58"/>
      <c r="BX30" s="58"/>
      <c r="BY30" s="58"/>
      <c r="BZ30" s="59"/>
      <c r="CC30" s="4"/>
      <c r="CD30" s="43"/>
      <c r="CE30" s="48"/>
      <c r="CF30" s="48"/>
      <c r="CG30" s="48"/>
      <c r="CH30" s="48"/>
      <c r="CI30" s="48"/>
      <c r="CJ30" s="48"/>
      <c r="CK30" s="48"/>
      <c r="CL30" s="49"/>
    </row>
    <row r="31" spans="2:147" ht="22" customHeight="1" x14ac:dyDescent="0.2">
      <c r="B31" s="8"/>
      <c r="D31" s="68" t="s">
        <v>25</v>
      </c>
      <c r="E31" s="69"/>
      <c r="F31" s="142" t="s">
        <v>44</v>
      </c>
      <c r="G31" s="137"/>
      <c r="H31" s="137"/>
      <c r="I31" s="137"/>
      <c r="J31" s="137"/>
      <c r="K31" s="137"/>
      <c r="L31" s="137"/>
      <c r="M31" s="137"/>
      <c r="N31" s="137"/>
      <c r="O31" s="137"/>
      <c r="P31" s="137"/>
      <c r="Q31" s="137"/>
      <c r="R31" s="137"/>
      <c r="S31" s="139" t="str">
        <f>IF(CD28="a","",S30-S32)</f>
        <v/>
      </c>
      <c r="T31" s="140"/>
      <c r="U31" s="140"/>
      <c r="V31" s="140"/>
      <c r="W31" s="140"/>
      <c r="X31" s="140"/>
      <c r="Y31" s="140"/>
      <c r="Z31" s="140"/>
      <c r="AA31" s="140"/>
      <c r="AB31" s="140"/>
      <c r="AC31" s="140"/>
      <c r="AD31" s="141"/>
      <c r="AE31" s="139" t="str">
        <f>IF(CE28="a","",AE30-AE32)</f>
        <v/>
      </c>
      <c r="AF31" s="140"/>
      <c r="AG31" s="140"/>
      <c r="AH31" s="140"/>
      <c r="AI31" s="140"/>
      <c r="AJ31" s="140"/>
      <c r="AK31" s="140"/>
      <c r="AL31" s="140"/>
      <c r="AM31" s="140"/>
      <c r="AN31" s="140"/>
      <c r="AO31" s="140"/>
      <c r="AP31" s="141"/>
      <c r="AQ31" s="139" t="str">
        <f>IF(CF28="a","",AQ30-AQ32)</f>
        <v/>
      </c>
      <c r="AR31" s="140"/>
      <c r="AS31" s="140"/>
      <c r="AT31" s="140"/>
      <c r="AU31" s="140"/>
      <c r="AV31" s="140"/>
      <c r="AW31" s="140"/>
      <c r="AX31" s="140"/>
      <c r="AY31" s="140"/>
      <c r="AZ31" s="140"/>
      <c r="BA31" s="140"/>
      <c r="BB31" s="141"/>
      <c r="BC31" s="139" t="str">
        <f>IF(CG28="a","",BC30-BC32)</f>
        <v/>
      </c>
      <c r="BD31" s="140"/>
      <c r="BE31" s="140"/>
      <c r="BF31" s="140"/>
      <c r="BG31" s="140"/>
      <c r="BH31" s="140"/>
      <c r="BI31" s="140"/>
      <c r="BJ31" s="140"/>
      <c r="BK31" s="140"/>
      <c r="BL31" s="140"/>
      <c r="BM31" s="140"/>
      <c r="BN31" s="141"/>
      <c r="BO31" s="139" t="str">
        <f>IF(CH28="a","",BO30-BO32)</f>
        <v/>
      </c>
      <c r="BP31" s="140"/>
      <c r="BQ31" s="140"/>
      <c r="BR31" s="140"/>
      <c r="BS31" s="140"/>
      <c r="BT31" s="140"/>
      <c r="BU31" s="140"/>
      <c r="BV31" s="140"/>
      <c r="BW31" s="140"/>
      <c r="BX31" s="140"/>
      <c r="BY31" s="140"/>
      <c r="BZ31" s="141"/>
      <c r="CC31" s="4"/>
      <c r="CD31" s="43"/>
      <c r="CE31" s="48"/>
      <c r="CF31" s="48"/>
      <c r="CG31" s="48"/>
      <c r="CH31" s="48"/>
      <c r="CI31" s="48"/>
      <c r="CJ31" s="48"/>
      <c r="CK31" s="48"/>
      <c r="CL31" s="49" t="s">
        <v>15</v>
      </c>
    </row>
    <row r="32" spans="2:147" ht="46.5" customHeight="1" thickBot="1" x14ac:dyDescent="0.25">
      <c r="B32" s="8"/>
      <c r="D32" s="70"/>
      <c r="E32" s="71"/>
      <c r="F32" s="80" t="s">
        <v>45</v>
      </c>
      <c r="G32" s="81"/>
      <c r="H32" s="81"/>
      <c r="I32" s="81"/>
      <c r="J32" s="81"/>
      <c r="K32" s="81"/>
      <c r="L32" s="81"/>
      <c r="M32" s="81"/>
      <c r="N32" s="81"/>
      <c r="O32" s="81"/>
      <c r="P32" s="81"/>
      <c r="Q32" s="81"/>
      <c r="R32" s="82"/>
      <c r="S32" s="57"/>
      <c r="T32" s="58"/>
      <c r="U32" s="58"/>
      <c r="V32" s="58"/>
      <c r="W32" s="58"/>
      <c r="X32" s="58"/>
      <c r="Y32" s="58"/>
      <c r="Z32" s="58"/>
      <c r="AA32" s="58"/>
      <c r="AB32" s="58"/>
      <c r="AC32" s="58"/>
      <c r="AD32" s="59"/>
      <c r="AE32" s="57"/>
      <c r="AF32" s="58"/>
      <c r="AG32" s="58"/>
      <c r="AH32" s="58"/>
      <c r="AI32" s="58"/>
      <c r="AJ32" s="58"/>
      <c r="AK32" s="58"/>
      <c r="AL32" s="58"/>
      <c r="AM32" s="58"/>
      <c r="AN32" s="58"/>
      <c r="AO32" s="58"/>
      <c r="AP32" s="59"/>
      <c r="AQ32" s="57"/>
      <c r="AR32" s="58"/>
      <c r="AS32" s="58"/>
      <c r="AT32" s="58"/>
      <c r="AU32" s="58"/>
      <c r="AV32" s="58"/>
      <c r="AW32" s="58"/>
      <c r="AX32" s="58"/>
      <c r="AY32" s="58"/>
      <c r="AZ32" s="58"/>
      <c r="BA32" s="58"/>
      <c r="BB32" s="59"/>
      <c r="BC32" s="57"/>
      <c r="BD32" s="58"/>
      <c r="BE32" s="58"/>
      <c r="BF32" s="58"/>
      <c r="BG32" s="58"/>
      <c r="BH32" s="58"/>
      <c r="BI32" s="58"/>
      <c r="BJ32" s="58"/>
      <c r="BK32" s="58"/>
      <c r="BL32" s="58"/>
      <c r="BM32" s="58"/>
      <c r="BN32" s="59"/>
      <c r="BO32" s="57"/>
      <c r="BP32" s="58"/>
      <c r="BQ32" s="58"/>
      <c r="BR32" s="58"/>
      <c r="BS32" s="58"/>
      <c r="BT32" s="58"/>
      <c r="BU32" s="58"/>
      <c r="BV32" s="58"/>
      <c r="BW32" s="58"/>
      <c r="BX32" s="58"/>
      <c r="BY32" s="58"/>
      <c r="BZ32" s="59"/>
      <c r="CC32" s="4"/>
      <c r="CD32" s="43"/>
      <c r="CE32" s="48"/>
      <c r="CF32" s="48"/>
      <c r="CG32" s="48"/>
      <c r="CH32" s="48"/>
      <c r="CI32" s="48"/>
      <c r="CJ32" s="48"/>
      <c r="CK32" s="48"/>
      <c r="CL32" s="49"/>
    </row>
    <row r="33" spans="2:90" ht="18" customHeight="1" thickBot="1" x14ac:dyDescent="0.25">
      <c r="B33" s="8"/>
      <c r="CC33" s="4"/>
      <c r="CD33" s="43"/>
      <c r="CE33" s="48"/>
      <c r="CF33" s="48"/>
      <c r="CG33" s="48"/>
      <c r="CH33" s="48"/>
      <c r="CI33" s="48"/>
      <c r="CJ33" s="48"/>
      <c r="CK33" s="48"/>
      <c r="CL33" s="49"/>
    </row>
    <row r="34" spans="2:90" ht="18.75" customHeight="1" thickBot="1" x14ac:dyDescent="0.25">
      <c r="B34" s="8"/>
      <c r="D34" s="68" t="s">
        <v>8</v>
      </c>
      <c r="E34" s="69"/>
      <c r="F34" s="127" t="s">
        <v>9</v>
      </c>
      <c r="G34" s="128"/>
      <c r="H34" s="128"/>
      <c r="I34" s="128"/>
      <c r="J34" s="128"/>
      <c r="K34" s="128"/>
      <c r="L34" s="128"/>
      <c r="M34" s="128"/>
      <c r="N34" s="128"/>
      <c r="O34" s="128"/>
      <c r="P34" s="128"/>
      <c r="Q34" s="128"/>
      <c r="R34" s="129"/>
      <c r="S34" s="133">
        <v>6</v>
      </c>
      <c r="T34" s="134"/>
      <c r="U34" s="134"/>
      <c r="V34" s="134"/>
      <c r="W34" s="134"/>
      <c r="X34" s="134"/>
      <c r="Y34" s="134"/>
      <c r="Z34" s="134"/>
      <c r="AA34" s="134"/>
      <c r="AB34" s="134"/>
      <c r="AC34" s="134"/>
      <c r="AD34" s="135"/>
      <c r="AE34" s="133">
        <v>7</v>
      </c>
      <c r="AF34" s="134"/>
      <c r="AG34" s="134"/>
      <c r="AH34" s="134"/>
      <c r="AI34" s="134"/>
      <c r="AJ34" s="134"/>
      <c r="AK34" s="134"/>
      <c r="AL34" s="134"/>
      <c r="AM34" s="134"/>
      <c r="AN34" s="134"/>
      <c r="AO34" s="134"/>
      <c r="AP34" s="135"/>
      <c r="AQ34" s="133">
        <v>8</v>
      </c>
      <c r="AR34" s="134"/>
      <c r="AS34" s="134"/>
      <c r="AT34" s="134"/>
      <c r="AU34" s="134"/>
      <c r="AV34" s="134"/>
      <c r="AW34" s="134"/>
      <c r="AX34" s="134"/>
      <c r="AY34" s="134"/>
      <c r="AZ34" s="134"/>
      <c r="BA34" s="134"/>
      <c r="BB34" s="135"/>
      <c r="BC34" s="133">
        <v>9</v>
      </c>
      <c r="BD34" s="134"/>
      <c r="BE34" s="134"/>
      <c r="BF34" s="134"/>
      <c r="BG34" s="134"/>
      <c r="BH34" s="134"/>
      <c r="BI34" s="134"/>
      <c r="BJ34" s="134"/>
      <c r="BK34" s="134"/>
      <c r="BL34" s="134"/>
      <c r="BM34" s="134"/>
      <c r="BN34" s="135"/>
      <c r="BO34" s="118" t="s">
        <v>10</v>
      </c>
      <c r="BP34" s="119"/>
      <c r="BQ34" s="119"/>
      <c r="BR34" s="119"/>
      <c r="BS34" s="119"/>
      <c r="BT34" s="119"/>
      <c r="BU34" s="119"/>
      <c r="BV34" s="119"/>
      <c r="BW34" s="119"/>
      <c r="BX34" s="119"/>
      <c r="BY34" s="119"/>
      <c r="BZ34" s="120"/>
      <c r="CC34" s="4"/>
      <c r="CD34" s="43"/>
      <c r="CE34" s="48"/>
      <c r="CF34" s="48"/>
      <c r="CG34" s="48"/>
      <c r="CH34" s="48"/>
      <c r="CI34" s="48"/>
      <c r="CJ34" s="48"/>
      <c r="CK34" s="48"/>
      <c r="CL34" s="49"/>
    </row>
    <row r="35" spans="2:90" ht="18.75" customHeight="1" thickBot="1" x14ac:dyDescent="0.25">
      <c r="B35" s="8"/>
      <c r="D35" s="85"/>
      <c r="E35" s="86"/>
      <c r="F35" s="127" t="s">
        <v>23</v>
      </c>
      <c r="G35" s="128"/>
      <c r="H35" s="128"/>
      <c r="I35" s="128"/>
      <c r="J35" s="128"/>
      <c r="K35" s="128"/>
      <c r="L35" s="128"/>
      <c r="M35" s="128"/>
      <c r="N35" s="128"/>
      <c r="O35" s="128"/>
      <c r="P35" s="128"/>
      <c r="Q35" s="128"/>
      <c r="R35" s="129"/>
      <c r="S35" s="130" t="str">
        <f>IF(S36="","",IF(S36=$Q$8,$G$8,IF(S36=$Q$9,$G$9,IF(S36=$Q$10,$G$10,IF(S36=$Q$11,$G$11)))))</f>
        <v/>
      </c>
      <c r="T35" s="131"/>
      <c r="U35" s="131"/>
      <c r="V35" s="131"/>
      <c r="W35" s="131"/>
      <c r="X35" s="131"/>
      <c r="Y35" s="131"/>
      <c r="Z35" s="131"/>
      <c r="AA35" s="131"/>
      <c r="AB35" s="131"/>
      <c r="AC35" s="131"/>
      <c r="AD35" s="132"/>
      <c r="AE35" s="130" t="str">
        <f>IF(AE36="","",IF(AE36=$Q$8,$G$8,IF(AE36=$Q$9,$G$9,IF(AE36=$Q$10,$G$10,IF(AE36=$Q$11,$G$11)))))</f>
        <v/>
      </c>
      <c r="AF35" s="131"/>
      <c r="AG35" s="131"/>
      <c r="AH35" s="131"/>
      <c r="AI35" s="131"/>
      <c r="AJ35" s="131"/>
      <c r="AK35" s="131"/>
      <c r="AL35" s="131"/>
      <c r="AM35" s="131"/>
      <c r="AN35" s="131"/>
      <c r="AO35" s="131"/>
      <c r="AP35" s="132"/>
      <c r="AQ35" s="130" t="str">
        <f>IF(AQ36="","",IF(AQ36=$Q$8,$G$8,IF(AQ36=$Q$9,$G$9,IF(AQ36=$Q$10,$G$10,IF(AQ36=$Q$11,$G$11)))))</f>
        <v/>
      </c>
      <c r="AR35" s="131"/>
      <c r="AS35" s="131"/>
      <c r="AT35" s="131"/>
      <c r="AU35" s="131"/>
      <c r="AV35" s="131"/>
      <c r="AW35" s="131"/>
      <c r="AX35" s="131"/>
      <c r="AY35" s="131"/>
      <c r="AZ35" s="131"/>
      <c r="BA35" s="131"/>
      <c r="BB35" s="132"/>
      <c r="BC35" s="130" t="str">
        <f>IF(BC36="","",IF(BC36=$Q$8,$G$8,IF(BC36=$Q$9,$G$9,IF(BC36=$Q$10,$G$10,IF(BC36=$Q$11,$G$11)))))</f>
        <v/>
      </c>
      <c r="BD35" s="131"/>
      <c r="BE35" s="131"/>
      <c r="BF35" s="131"/>
      <c r="BG35" s="131"/>
      <c r="BH35" s="131"/>
      <c r="BI35" s="131"/>
      <c r="BJ35" s="131"/>
      <c r="BK35" s="131"/>
      <c r="BL35" s="131"/>
      <c r="BM35" s="131"/>
      <c r="BN35" s="132"/>
      <c r="BO35" s="121"/>
      <c r="BP35" s="122"/>
      <c r="BQ35" s="122"/>
      <c r="BR35" s="122"/>
      <c r="BS35" s="122"/>
      <c r="BT35" s="122"/>
      <c r="BU35" s="122"/>
      <c r="BV35" s="122"/>
      <c r="BW35" s="122"/>
      <c r="BX35" s="122"/>
      <c r="BY35" s="122"/>
      <c r="BZ35" s="123"/>
      <c r="CC35" s="4"/>
      <c r="CD35" s="43"/>
      <c r="CE35" s="48"/>
      <c r="CF35" s="48"/>
      <c r="CG35" s="48"/>
      <c r="CH35" s="48"/>
      <c r="CI35" s="48"/>
      <c r="CJ35" s="48"/>
      <c r="CK35" s="48"/>
      <c r="CL35" s="49"/>
    </row>
    <row r="36" spans="2:90" ht="18.75" customHeight="1" thickBot="1" x14ac:dyDescent="0.25">
      <c r="B36" s="8"/>
      <c r="D36" s="85"/>
      <c r="E36" s="86"/>
      <c r="F36" s="127" t="s">
        <v>24</v>
      </c>
      <c r="G36" s="128"/>
      <c r="H36" s="128"/>
      <c r="I36" s="128"/>
      <c r="J36" s="128"/>
      <c r="K36" s="128"/>
      <c r="L36" s="128"/>
      <c r="M36" s="128"/>
      <c r="N36" s="128"/>
      <c r="O36" s="128"/>
      <c r="P36" s="128"/>
      <c r="Q36" s="128"/>
      <c r="R36" s="129"/>
      <c r="S36" s="133"/>
      <c r="T36" s="134"/>
      <c r="U36" s="134"/>
      <c r="V36" s="134"/>
      <c r="W36" s="134"/>
      <c r="X36" s="134"/>
      <c r="Y36" s="134"/>
      <c r="Z36" s="134"/>
      <c r="AA36" s="134"/>
      <c r="AB36" s="134"/>
      <c r="AC36" s="134"/>
      <c r="AD36" s="135"/>
      <c r="AE36" s="133"/>
      <c r="AF36" s="134"/>
      <c r="AG36" s="134"/>
      <c r="AH36" s="134"/>
      <c r="AI36" s="134"/>
      <c r="AJ36" s="134"/>
      <c r="AK36" s="134"/>
      <c r="AL36" s="134"/>
      <c r="AM36" s="134"/>
      <c r="AN36" s="134"/>
      <c r="AO36" s="134"/>
      <c r="AP36" s="135"/>
      <c r="AQ36" s="133"/>
      <c r="AR36" s="134"/>
      <c r="AS36" s="134"/>
      <c r="AT36" s="134"/>
      <c r="AU36" s="134"/>
      <c r="AV36" s="134"/>
      <c r="AW36" s="134"/>
      <c r="AX36" s="134"/>
      <c r="AY36" s="134"/>
      <c r="AZ36" s="134"/>
      <c r="BA36" s="134"/>
      <c r="BB36" s="135"/>
      <c r="BC36" s="133"/>
      <c r="BD36" s="134"/>
      <c r="BE36" s="134"/>
      <c r="BF36" s="134"/>
      <c r="BG36" s="134"/>
      <c r="BH36" s="134"/>
      <c r="BI36" s="134"/>
      <c r="BJ36" s="134"/>
      <c r="BK36" s="134"/>
      <c r="BL36" s="134"/>
      <c r="BM36" s="134"/>
      <c r="BN36" s="135"/>
      <c r="BO36" s="121"/>
      <c r="BP36" s="122"/>
      <c r="BQ36" s="122"/>
      <c r="BR36" s="122"/>
      <c r="BS36" s="122"/>
      <c r="BT36" s="122"/>
      <c r="BU36" s="122"/>
      <c r="BV36" s="122"/>
      <c r="BW36" s="122"/>
      <c r="BX36" s="122"/>
      <c r="BY36" s="122"/>
      <c r="BZ36" s="123"/>
      <c r="CC36" s="4"/>
      <c r="CD36" s="43"/>
      <c r="CE36" s="48"/>
      <c r="CF36" s="48"/>
      <c r="CG36" s="48"/>
      <c r="CH36" s="48"/>
      <c r="CI36" s="48"/>
      <c r="CJ36" s="48"/>
      <c r="CK36" s="48"/>
      <c r="CL36" s="49"/>
    </row>
    <row r="37" spans="2:90" ht="22" customHeight="1" x14ac:dyDescent="0.2">
      <c r="B37" s="8"/>
      <c r="D37" s="85"/>
      <c r="E37" s="86"/>
      <c r="F37" s="136" t="s">
        <v>11</v>
      </c>
      <c r="G37" s="137"/>
      <c r="H37" s="137"/>
      <c r="I37" s="137"/>
      <c r="J37" s="137"/>
      <c r="K37" s="137"/>
      <c r="L37" s="137"/>
      <c r="M37" s="137"/>
      <c r="N37" s="137"/>
      <c r="O37" s="137"/>
      <c r="P37" s="137"/>
      <c r="Q37" s="137"/>
      <c r="R37" s="138"/>
      <c r="S37" s="87"/>
      <c r="T37" s="88"/>
      <c r="U37" s="88"/>
      <c r="V37" s="88"/>
      <c r="W37" s="88"/>
      <c r="X37" s="88"/>
      <c r="Y37" s="88"/>
      <c r="Z37" s="88"/>
      <c r="AA37" s="88"/>
      <c r="AB37" s="88"/>
      <c r="AC37" s="88"/>
      <c r="AD37" s="89"/>
      <c r="AE37" s="87"/>
      <c r="AF37" s="88"/>
      <c r="AG37" s="88"/>
      <c r="AH37" s="88"/>
      <c r="AI37" s="88"/>
      <c r="AJ37" s="88"/>
      <c r="AK37" s="88"/>
      <c r="AL37" s="88"/>
      <c r="AM37" s="88"/>
      <c r="AN37" s="88"/>
      <c r="AO37" s="88"/>
      <c r="AP37" s="89"/>
      <c r="AQ37" s="87"/>
      <c r="AR37" s="88"/>
      <c r="AS37" s="88"/>
      <c r="AT37" s="88"/>
      <c r="AU37" s="88"/>
      <c r="AV37" s="88"/>
      <c r="AW37" s="88"/>
      <c r="AX37" s="88"/>
      <c r="AY37" s="88"/>
      <c r="AZ37" s="88"/>
      <c r="BA37" s="88"/>
      <c r="BB37" s="89"/>
      <c r="BC37" s="87"/>
      <c r="BD37" s="88"/>
      <c r="BE37" s="88"/>
      <c r="BF37" s="88"/>
      <c r="BG37" s="88"/>
      <c r="BH37" s="88"/>
      <c r="BI37" s="88"/>
      <c r="BJ37" s="88"/>
      <c r="BK37" s="88"/>
      <c r="BL37" s="88"/>
      <c r="BM37" s="88"/>
      <c r="BN37" s="89"/>
      <c r="BO37" s="121"/>
      <c r="BP37" s="122"/>
      <c r="BQ37" s="122"/>
      <c r="BR37" s="122"/>
      <c r="BS37" s="122"/>
      <c r="BT37" s="122"/>
      <c r="BU37" s="122"/>
      <c r="BV37" s="122"/>
      <c r="BW37" s="122"/>
      <c r="BX37" s="122"/>
      <c r="BY37" s="122"/>
      <c r="BZ37" s="123"/>
      <c r="CC37" s="4"/>
      <c r="CD37" s="43"/>
      <c r="CE37" s="48"/>
      <c r="CF37" s="48"/>
      <c r="CG37" s="48"/>
      <c r="CH37" s="48"/>
      <c r="CI37" s="48"/>
      <c r="CJ37" s="48"/>
      <c r="CK37" s="48"/>
      <c r="CL37" s="49"/>
    </row>
    <row r="38" spans="2:90" ht="18.75" customHeight="1" x14ac:dyDescent="0.2">
      <c r="B38" s="8"/>
      <c r="D38" s="85"/>
      <c r="E38" s="86"/>
      <c r="F38" s="108" t="s">
        <v>12</v>
      </c>
      <c r="G38" s="108"/>
      <c r="H38" s="108"/>
      <c r="I38" s="108"/>
      <c r="J38" s="108"/>
      <c r="K38" s="108"/>
      <c r="L38" s="108"/>
      <c r="M38" s="108"/>
      <c r="N38" s="108"/>
      <c r="O38" s="108"/>
      <c r="P38" s="108"/>
      <c r="Q38" s="108"/>
      <c r="R38" s="109"/>
      <c r="S38" s="112"/>
      <c r="T38" s="113"/>
      <c r="U38" s="113"/>
      <c r="V38" s="113"/>
      <c r="W38" s="113"/>
      <c r="X38" s="113"/>
      <c r="Y38" s="113"/>
      <c r="Z38" s="113"/>
      <c r="AA38" s="113"/>
      <c r="AB38" s="113"/>
      <c r="AC38" s="113"/>
      <c r="AD38" s="114"/>
      <c r="AE38" s="112"/>
      <c r="AF38" s="113"/>
      <c r="AG38" s="113"/>
      <c r="AH38" s="113"/>
      <c r="AI38" s="113"/>
      <c r="AJ38" s="113"/>
      <c r="AK38" s="113"/>
      <c r="AL38" s="113"/>
      <c r="AM38" s="113"/>
      <c r="AN38" s="113"/>
      <c r="AO38" s="113"/>
      <c r="AP38" s="114"/>
      <c r="AQ38" s="112"/>
      <c r="AR38" s="113"/>
      <c r="AS38" s="113"/>
      <c r="AT38" s="113"/>
      <c r="AU38" s="113"/>
      <c r="AV38" s="113"/>
      <c r="AW38" s="113"/>
      <c r="AX38" s="113"/>
      <c r="AY38" s="113"/>
      <c r="AZ38" s="113"/>
      <c r="BA38" s="113"/>
      <c r="BB38" s="114"/>
      <c r="BC38" s="112"/>
      <c r="BD38" s="113"/>
      <c r="BE38" s="113"/>
      <c r="BF38" s="113"/>
      <c r="BG38" s="113"/>
      <c r="BH38" s="113"/>
      <c r="BI38" s="113"/>
      <c r="BJ38" s="113"/>
      <c r="BK38" s="113"/>
      <c r="BL38" s="113"/>
      <c r="BM38" s="113"/>
      <c r="BN38" s="114"/>
      <c r="BO38" s="121"/>
      <c r="BP38" s="122"/>
      <c r="BQ38" s="122"/>
      <c r="BR38" s="122"/>
      <c r="BS38" s="122"/>
      <c r="BT38" s="122"/>
      <c r="BU38" s="122"/>
      <c r="BV38" s="122"/>
      <c r="BW38" s="122"/>
      <c r="BX38" s="122"/>
      <c r="BY38" s="122"/>
      <c r="BZ38" s="123"/>
      <c r="CC38" s="4"/>
      <c r="CD38" s="43"/>
      <c r="CE38" s="48"/>
      <c r="CF38" s="48"/>
      <c r="CG38" s="48"/>
      <c r="CH38" s="48"/>
      <c r="CI38" s="48"/>
      <c r="CJ38" s="48"/>
      <c r="CK38" s="48"/>
      <c r="CL38" s="49"/>
    </row>
    <row r="39" spans="2:90" ht="18.75" customHeight="1" x14ac:dyDescent="0.2">
      <c r="B39" s="8"/>
      <c r="D39" s="85"/>
      <c r="E39" s="86"/>
      <c r="F39" s="110"/>
      <c r="G39" s="110"/>
      <c r="H39" s="110"/>
      <c r="I39" s="110"/>
      <c r="J39" s="110"/>
      <c r="K39" s="110"/>
      <c r="L39" s="110"/>
      <c r="M39" s="110"/>
      <c r="N39" s="110"/>
      <c r="O39" s="110"/>
      <c r="P39" s="110"/>
      <c r="Q39" s="110"/>
      <c r="R39" s="111"/>
      <c r="S39" s="115"/>
      <c r="T39" s="116"/>
      <c r="U39" s="116"/>
      <c r="V39" s="116"/>
      <c r="W39" s="116"/>
      <c r="X39" s="116"/>
      <c r="Y39" s="116"/>
      <c r="Z39" s="116"/>
      <c r="AA39" s="116"/>
      <c r="AB39" s="116"/>
      <c r="AC39" s="116"/>
      <c r="AD39" s="117"/>
      <c r="AE39" s="115"/>
      <c r="AF39" s="116"/>
      <c r="AG39" s="116"/>
      <c r="AH39" s="116"/>
      <c r="AI39" s="116"/>
      <c r="AJ39" s="116"/>
      <c r="AK39" s="116"/>
      <c r="AL39" s="116"/>
      <c r="AM39" s="116"/>
      <c r="AN39" s="116"/>
      <c r="AO39" s="116"/>
      <c r="AP39" s="117"/>
      <c r="AQ39" s="115"/>
      <c r="AR39" s="116"/>
      <c r="AS39" s="116"/>
      <c r="AT39" s="116"/>
      <c r="AU39" s="116"/>
      <c r="AV39" s="116"/>
      <c r="AW39" s="116"/>
      <c r="AX39" s="116"/>
      <c r="AY39" s="116"/>
      <c r="AZ39" s="116"/>
      <c r="BA39" s="116"/>
      <c r="BB39" s="117"/>
      <c r="BC39" s="115"/>
      <c r="BD39" s="116"/>
      <c r="BE39" s="116"/>
      <c r="BF39" s="116"/>
      <c r="BG39" s="116"/>
      <c r="BH39" s="116"/>
      <c r="BI39" s="116"/>
      <c r="BJ39" s="116"/>
      <c r="BK39" s="116"/>
      <c r="BL39" s="116"/>
      <c r="BM39" s="116"/>
      <c r="BN39" s="117"/>
      <c r="BO39" s="124"/>
      <c r="BP39" s="125"/>
      <c r="BQ39" s="125"/>
      <c r="BR39" s="125"/>
      <c r="BS39" s="125"/>
      <c r="BT39" s="125"/>
      <c r="BU39" s="125"/>
      <c r="BV39" s="125"/>
      <c r="BW39" s="125"/>
      <c r="BX39" s="125"/>
      <c r="BY39" s="125"/>
      <c r="BZ39" s="126"/>
      <c r="CC39" s="4"/>
      <c r="CD39" s="43"/>
      <c r="CE39" s="48"/>
      <c r="CF39" s="48"/>
      <c r="CG39" s="48"/>
      <c r="CH39" s="48"/>
      <c r="CI39" s="48"/>
      <c r="CJ39" s="48"/>
      <c r="CK39" s="48"/>
      <c r="CL39" s="49"/>
    </row>
    <row r="40" spans="2:90" ht="22" customHeight="1" x14ac:dyDescent="0.2">
      <c r="B40" s="8"/>
      <c r="D40" s="85"/>
      <c r="E40" s="86"/>
      <c r="F40" s="99" t="s">
        <v>13</v>
      </c>
      <c r="G40" s="100"/>
      <c r="H40" s="100"/>
      <c r="I40" s="100"/>
      <c r="J40" s="100"/>
      <c r="K40" s="100"/>
      <c r="L40" s="100"/>
      <c r="M40" s="100"/>
      <c r="N40" s="100"/>
      <c r="O40" s="100"/>
      <c r="P40" s="100"/>
      <c r="Q40" s="100"/>
      <c r="R40" s="101"/>
      <c r="S40" s="102"/>
      <c r="T40" s="103"/>
      <c r="U40" s="103"/>
      <c r="V40" s="103"/>
      <c r="W40" s="103"/>
      <c r="X40" s="103"/>
      <c r="Y40" s="103"/>
      <c r="Z40" s="103"/>
      <c r="AA40" s="103"/>
      <c r="AB40" s="103"/>
      <c r="AC40" s="103"/>
      <c r="AD40" s="104"/>
      <c r="AE40" s="102"/>
      <c r="AF40" s="103"/>
      <c r="AG40" s="103"/>
      <c r="AH40" s="103"/>
      <c r="AI40" s="103"/>
      <c r="AJ40" s="103"/>
      <c r="AK40" s="103"/>
      <c r="AL40" s="103"/>
      <c r="AM40" s="103"/>
      <c r="AN40" s="103"/>
      <c r="AO40" s="103"/>
      <c r="AP40" s="104"/>
      <c r="AQ40" s="102"/>
      <c r="AR40" s="103"/>
      <c r="AS40" s="103"/>
      <c r="AT40" s="103"/>
      <c r="AU40" s="103"/>
      <c r="AV40" s="103"/>
      <c r="AW40" s="103"/>
      <c r="AX40" s="103"/>
      <c r="AY40" s="103"/>
      <c r="AZ40" s="103"/>
      <c r="BA40" s="103"/>
      <c r="BB40" s="104"/>
      <c r="BC40" s="102"/>
      <c r="BD40" s="103"/>
      <c r="BE40" s="103"/>
      <c r="BF40" s="103"/>
      <c r="BG40" s="103"/>
      <c r="BH40" s="103"/>
      <c r="BI40" s="103"/>
      <c r="BJ40" s="103"/>
      <c r="BK40" s="103"/>
      <c r="BL40" s="103"/>
      <c r="BM40" s="103"/>
      <c r="BN40" s="104"/>
      <c r="BO40" s="105" t="str">
        <f>IF(CJ40="a","",CI40)</f>
        <v/>
      </c>
      <c r="BP40" s="106"/>
      <c r="BQ40" s="106"/>
      <c r="BR40" s="106"/>
      <c r="BS40" s="106"/>
      <c r="BT40" s="106"/>
      <c r="BU40" s="106"/>
      <c r="BV40" s="106"/>
      <c r="BW40" s="106"/>
      <c r="BX40" s="106"/>
      <c r="BY40" s="106"/>
      <c r="BZ40" s="107"/>
      <c r="CC40" s="4"/>
      <c r="CD40" s="43" t="str">
        <f>IF(S40="","a",S40)</f>
        <v>a</v>
      </c>
      <c r="CE40" s="48" t="str">
        <f>IF(AE40="","a",AE40)</f>
        <v>a</v>
      </c>
      <c r="CF40" s="48" t="str">
        <f>IF(AQ40="","a",AQ40)</f>
        <v>a</v>
      </c>
      <c r="CG40" s="48" t="str">
        <f>IF(BC40="","a",BC40)</f>
        <v>a</v>
      </c>
      <c r="CH40" s="48"/>
      <c r="CI40" s="48">
        <f>SUM(S28:BZ28,S40:BN40)</f>
        <v>0</v>
      </c>
      <c r="CJ40" s="48" t="str">
        <f>IF(CI40=0,"a",CI40)</f>
        <v>a</v>
      </c>
      <c r="CK40" s="48"/>
      <c r="CL40" s="49"/>
    </row>
    <row r="41" spans="2:90" ht="22" customHeight="1" x14ac:dyDescent="0.2">
      <c r="B41" s="8"/>
      <c r="D41" s="85"/>
      <c r="E41" s="86"/>
      <c r="F41" s="90" t="s">
        <v>14</v>
      </c>
      <c r="G41" s="91"/>
      <c r="H41" s="91"/>
      <c r="I41" s="91"/>
      <c r="J41" s="91"/>
      <c r="K41" s="91"/>
      <c r="L41" s="91"/>
      <c r="M41" s="91"/>
      <c r="N41" s="91"/>
      <c r="O41" s="91"/>
      <c r="P41" s="91"/>
      <c r="Q41" s="91"/>
      <c r="R41" s="92"/>
      <c r="S41" s="93" t="str">
        <f>IFERROR(IF(ROUNDDOWN(CD40*0.1,0)&gt;U13,U13,(ROUNDDOWN(CD40*0.1,0))),"")</f>
        <v/>
      </c>
      <c r="T41" s="94"/>
      <c r="U41" s="94"/>
      <c r="V41" s="94"/>
      <c r="W41" s="94"/>
      <c r="X41" s="94"/>
      <c r="Y41" s="94"/>
      <c r="Z41" s="94"/>
      <c r="AA41" s="94"/>
      <c r="AB41" s="94"/>
      <c r="AC41" s="94"/>
      <c r="AD41" s="95"/>
      <c r="AE41" s="93" t="str">
        <f>IFERROR(IF(ROUNDDOWN(CE40*0.1,0)&gt;U13,U13,(ROUNDDOWN(CE40*0.1,0))),"")</f>
        <v/>
      </c>
      <c r="AF41" s="94"/>
      <c r="AG41" s="94"/>
      <c r="AH41" s="94"/>
      <c r="AI41" s="94"/>
      <c r="AJ41" s="94"/>
      <c r="AK41" s="94"/>
      <c r="AL41" s="94"/>
      <c r="AM41" s="94"/>
      <c r="AN41" s="94"/>
      <c r="AO41" s="94"/>
      <c r="AP41" s="95"/>
      <c r="AQ41" s="93" t="str">
        <f>IFERROR(IF(ROUNDDOWN(CF40*0.1,0)&gt;U13,U13,(ROUNDDOWN(CF40*0.1,0))),"")</f>
        <v/>
      </c>
      <c r="AR41" s="94"/>
      <c r="AS41" s="94"/>
      <c r="AT41" s="94"/>
      <c r="AU41" s="94"/>
      <c r="AV41" s="94"/>
      <c r="AW41" s="94"/>
      <c r="AX41" s="94"/>
      <c r="AY41" s="94"/>
      <c r="AZ41" s="94"/>
      <c r="BA41" s="94"/>
      <c r="BB41" s="95"/>
      <c r="BC41" s="93" t="str">
        <f>IFERROR(IF(ROUNDDOWN(CG40*0.1,0)&gt;U13,U13,(ROUNDDOWN(CG40*0.1,0))),"")</f>
        <v/>
      </c>
      <c r="BD41" s="94"/>
      <c r="BE41" s="94"/>
      <c r="BF41" s="94"/>
      <c r="BG41" s="94"/>
      <c r="BH41" s="94"/>
      <c r="BI41" s="94"/>
      <c r="BJ41" s="94"/>
      <c r="BK41" s="94"/>
      <c r="BL41" s="94"/>
      <c r="BM41" s="94"/>
      <c r="BN41" s="95"/>
      <c r="BO41" s="96" t="str">
        <f>IF(CJ41="a","",CI41)</f>
        <v/>
      </c>
      <c r="BP41" s="97"/>
      <c r="BQ41" s="97"/>
      <c r="BR41" s="97"/>
      <c r="BS41" s="97"/>
      <c r="BT41" s="97"/>
      <c r="BU41" s="97"/>
      <c r="BV41" s="97"/>
      <c r="BW41" s="97"/>
      <c r="BX41" s="97"/>
      <c r="BY41" s="97"/>
      <c r="BZ41" s="98"/>
      <c r="CC41" s="4"/>
      <c r="CD41" s="43"/>
      <c r="CE41" s="48"/>
      <c r="CF41" s="48"/>
      <c r="CG41" s="48"/>
      <c r="CH41" s="48"/>
      <c r="CI41" s="48">
        <f>SUM(S29:BZ29,S41:BN41)</f>
        <v>0</v>
      </c>
      <c r="CJ41" s="48" t="str">
        <f>IF(CI41=0,"a",CI41)</f>
        <v>a</v>
      </c>
      <c r="CK41" s="48"/>
      <c r="CL41" s="49"/>
    </row>
    <row r="42" spans="2:90" ht="27" customHeight="1" thickBot="1" x14ac:dyDescent="0.25">
      <c r="B42" s="8"/>
      <c r="D42" s="85"/>
      <c r="E42" s="86"/>
      <c r="F42" s="80" t="s">
        <v>46</v>
      </c>
      <c r="G42" s="83"/>
      <c r="H42" s="83"/>
      <c r="I42" s="83"/>
      <c r="J42" s="83"/>
      <c r="K42" s="83"/>
      <c r="L42" s="83"/>
      <c r="M42" s="83"/>
      <c r="N42" s="83"/>
      <c r="O42" s="83"/>
      <c r="P42" s="83"/>
      <c r="Q42" s="83"/>
      <c r="R42" s="84"/>
      <c r="S42" s="54"/>
      <c r="T42" s="55"/>
      <c r="U42" s="55"/>
      <c r="V42" s="55"/>
      <c r="W42" s="55"/>
      <c r="X42" s="55"/>
      <c r="Y42" s="55"/>
      <c r="Z42" s="55"/>
      <c r="AA42" s="55"/>
      <c r="AB42" s="55"/>
      <c r="AC42" s="55"/>
      <c r="AD42" s="56"/>
      <c r="AE42" s="54"/>
      <c r="AF42" s="55"/>
      <c r="AG42" s="55"/>
      <c r="AH42" s="55"/>
      <c r="AI42" s="55"/>
      <c r="AJ42" s="55"/>
      <c r="AK42" s="55"/>
      <c r="AL42" s="55"/>
      <c r="AM42" s="55"/>
      <c r="AN42" s="55"/>
      <c r="AO42" s="55"/>
      <c r="AP42" s="56"/>
      <c r="AQ42" s="54"/>
      <c r="AR42" s="55"/>
      <c r="AS42" s="55"/>
      <c r="AT42" s="55"/>
      <c r="AU42" s="55"/>
      <c r="AV42" s="55"/>
      <c r="AW42" s="55"/>
      <c r="AX42" s="55"/>
      <c r="AY42" s="55"/>
      <c r="AZ42" s="55"/>
      <c r="BA42" s="55"/>
      <c r="BB42" s="56"/>
      <c r="BC42" s="54"/>
      <c r="BD42" s="55"/>
      <c r="BE42" s="55"/>
      <c r="BF42" s="55"/>
      <c r="BG42" s="55"/>
      <c r="BH42" s="55"/>
      <c r="BI42" s="55"/>
      <c r="BJ42" s="55"/>
      <c r="BK42" s="55"/>
      <c r="BL42" s="55"/>
      <c r="BM42" s="55"/>
      <c r="BN42" s="56"/>
      <c r="BO42" s="57" t="str">
        <f>IF(CE42="a","",CD42)</f>
        <v/>
      </c>
      <c r="BP42" s="58"/>
      <c r="BQ42" s="58"/>
      <c r="BR42" s="58"/>
      <c r="BS42" s="58"/>
      <c r="BT42" s="58"/>
      <c r="BU42" s="58"/>
      <c r="BV42" s="58"/>
      <c r="BW42" s="58"/>
      <c r="BX42" s="58"/>
      <c r="BY42" s="58"/>
      <c r="BZ42" s="59"/>
      <c r="CA42" s="65" t="str">
        <f>IF(BO42&gt;U13,"エラー","")</f>
        <v/>
      </c>
      <c r="CB42" s="66"/>
      <c r="CC42" s="67"/>
      <c r="CD42" s="43">
        <f>SUM(S30:BZ30,S42:BN42)</f>
        <v>0</v>
      </c>
      <c r="CE42" s="48" t="str">
        <f t="shared" ref="CE42:CE44" si="3">IF(CD42=0,"a",CD42)</f>
        <v>a</v>
      </c>
      <c r="CF42" s="48"/>
      <c r="CG42" s="48"/>
      <c r="CH42" s="48"/>
      <c r="CI42" s="48"/>
      <c r="CJ42" s="48"/>
      <c r="CK42" s="48"/>
      <c r="CL42" s="49"/>
    </row>
    <row r="43" spans="2:90" ht="22" customHeight="1" x14ac:dyDescent="0.2">
      <c r="B43" s="8"/>
      <c r="D43" s="68" t="s">
        <v>25</v>
      </c>
      <c r="E43" s="69"/>
      <c r="F43" s="72" t="s">
        <v>44</v>
      </c>
      <c r="G43" s="73"/>
      <c r="H43" s="73"/>
      <c r="I43" s="73"/>
      <c r="J43" s="73"/>
      <c r="K43" s="73"/>
      <c r="L43" s="73"/>
      <c r="M43" s="73"/>
      <c r="N43" s="73"/>
      <c r="O43" s="73"/>
      <c r="P43" s="73"/>
      <c r="Q43" s="73"/>
      <c r="R43" s="73"/>
      <c r="S43" s="74" t="str">
        <f>IF(CD40="a","",S42-S44)</f>
        <v/>
      </c>
      <c r="T43" s="75"/>
      <c r="U43" s="75"/>
      <c r="V43" s="75"/>
      <c r="W43" s="75"/>
      <c r="X43" s="75"/>
      <c r="Y43" s="75"/>
      <c r="Z43" s="75"/>
      <c r="AA43" s="75"/>
      <c r="AB43" s="75"/>
      <c r="AC43" s="75"/>
      <c r="AD43" s="76"/>
      <c r="AE43" s="74" t="str">
        <f>IF(CE40="a","",AE42-AE44)</f>
        <v/>
      </c>
      <c r="AF43" s="75"/>
      <c r="AG43" s="75"/>
      <c r="AH43" s="75"/>
      <c r="AI43" s="75"/>
      <c r="AJ43" s="75"/>
      <c r="AK43" s="75"/>
      <c r="AL43" s="75"/>
      <c r="AM43" s="75"/>
      <c r="AN43" s="75"/>
      <c r="AO43" s="75"/>
      <c r="AP43" s="76"/>
      <c r="AQ43" s="74" t="str">
        <f>IF(CF40="a","",AQ42-AQ44)</f>
        <v/>
      </c>
      <c r="AR43" s="75"/>
      <c r="AS43" s="75"/>
      <c r="AT43" s="75"/>
      <c r="AU43" s="75"/>
      <c r="AV43" s="75"/>
      <c r="AW43" s="75"/>
      <c r="AX43" s="75"/>
      <c r="AY43" s="75"/>
      <c r="AZ43" s="75"/>
      <c r="BA43" s="75"/>
      <c r="BB43" s="76"/>
      <c r="BC43" s="74" t="str">
        <f>IF(CG40="a","",BC42-BC44)</f>
        <v/>
      </c>
      <c r="BD43" s="75"/>
      <c r="BE43" s="75"/>
      <c r="BF43" s="75"/>
      <c r="BG43" s="75"/>
      <c r="BH43" s="75"/>
      <c r="BI43" s="75"/>
      <c r="BJ43" s="75"/>
      <c r="BK43" s="75"/>
      <c r="BL43" s="75"/>
      <c r="BM43" s="75"/>
      <c r="BN43" s="76"/>
      <c r="BO43" s="77" t="str">
        <f>IF(CE43="a","",CD43)</f>
        <v/>
      </c>
      <c r="BP43" s="78"/>
      <c r="BQ43" s="78"/>
      <c r="BR43" s="78"/>
      <c r="BS43" s="78"/>
      <c r="BT43" s="78"/>
      <c r="BU43" s="78"/>
      <c r="BV43" s="78"/>
      <c r="BW43" s="78"/>
      <c r="BX43" s="78"/>
      <c r="BY43" s="78"/>
      <c r="BZ43" s="79"/>
      <c r="CC43" s="4"/>
      <c r="CD43" s="43">
        <f>SUM(S31:BZ31,S43:BN43)</f>
        <v>0</v>
      </c>
      <c r="CE43" s="48" t="str">
        <f>IF(CD43=0,"a",CD43)</f>
        <v>a</v>
      </c>
      <c r="CF43" s="48"/>
      <c r="CG43" s="48"/>
      <c r="CH43" s="48"/>
      <c r="CI43" s="48"/>
      <c r="CJ43" s="48"/>
      <c r="CK43" s="48"/>
      <c r="CL43" s="49"/>
    </row>
    <row r="44" spans="2:90" ht="41.25" customHeight="1" thickBot="1" x14ac:dyDescent="0.25">
      <c r="B44" s="8"/>
      <c r="D44" s="70"/>
      <c r="E44" s="71"/>
      <c r="F44" s="80" t="s">
        <v>45</v>
      </c>
      <c r="G44" s="81"/>
      <c r="H44" s="81"/>
      <c r="I44" s="81"/>
      <c r="J44" s="81"/>
      <c r="K44" s="81"/>
      <c r="L44" s="81"/>
      <c r="M44" s="81"/>
      <c r="N44" s="81"/>
      <c r="O44" s="81"/>
      <c r="P44" s="81"/>
      <c r="Q44" s="81"/>
      <c r="R44" s="82"/>
      <c r="S44" s="54"/>
      <c r="T44" s="55"/>
      <c r="U44" s="55"/>
      <c r="V44" s="55"/>
      <c r="W44" s="55"/>
      <c r="X44" s="55"/>
      <c r="Y44" s="55"/>
      <c r="Z44" s="55"/>
      <c r="AA44" s="55"/>
      <c r="AB44" s="55"/>
      <c r="AC44" s="55"/>
      <c r="AD44" s="56"/>
      <c r="AE44" s="54"/>
      <c r="AF44" s="55"/>
      <c r="AG44" s="55"/>
      <c r="AH44" s="55"/>
      <c r="AI44" s="55"/>
      <c r="AJ44" s="55"/>
      <c r="AK44" s="55"/>
      <c r="AL44" s="55"/>
      <c r="AM44" s="55"/>
      <c r="AN44" s="55"/>
      <c r="AO44" s="55"/>
      <c r="AP44" s="56"/>
      <c r="AQ44" s="54"/>
      <c r="AR44" s="55"/>
      <c r="AS44" s="55"/>
      <c r="AT44" s="55"/>
      <c r="AU44" s="55"/>
      <c r="AV44" s="55"/>
      <c r="AW44" s="55"/>
      <c r="AX44" s="55"/>
      <c r="AY44" s="55"/>
      <c r="AZ44" s="55"/>
      <c r="BA44" s="55"/>
      <c r="BB44" s="56"/>
      <c r="BC44" s="54"/>
      <c r="BD44" s="55"/>
      <c r="BE44" s="55"/>
      <c r="BF44" s="55"/>
      <c r="BG44" s="55"/>
      <c r="BH44" s="55"/>
      <c r="BI44" s="55"/>
      <c r="BJ44" s="55"/>
      <c r="BK44" s="55"/>
      <c r="BL44" s="55"/>
      <c r="BM44" s="55"/>
      <c r="BN44" s="56"/>
      <c r="BO44" s="57" t="str">
        <f t="shared" ref="BO44" si="4">IF(CE44="a","",CD44)</f>
        <v/>
      </c>
      <c r="BP44" s="58"/>
      <c r="BQ44" s="58"/>
      <c r="BR44" s="58"/>
      <c r="BS44" s="58"/>
      <c r="BT44" s="58"/>
      <c r="BU44" s="58"/>
      <c r="BV44" s="58"/>
      <c r="BW44" s="58"/>
      <c r="BX44" s="58"/>
      <c r="BY44" s="58"/>
      <c r="BZ44" s="59"/>
      <c r="CA44" s="60" t="str">
        <f>IF(BO44&gt;CD8,"世帯の利用者負担額上限と上限管理後利用者負担額の関係が不正です",IF(AND(CD8&lt;BO42,CD8&gt;BO44),"エラー",""))</f>
        <v/>
      </c>
      <c r="CB44" s="61"/>
      <c r="CC44" s="62"/>
      <c r="CD44" s="43">
        <f>SUM(S32:BZ32,S44:BN44)</f>
        <v>0</v>
      </c>
      <c r="CE44" s="48" t="str">
        <f t="shared" si="3"/>
        <v>a</v>
      </c>
      <c r="CF44" s="48"/>
      <c r="CG44" s="48"/>
      <c r="CH44" s="48"/>
      <c r="CI44" s="48"/>
      <c r="CJ44" s="48"/>
      <c r="CK44" s="48"/>
      <c r="CL44" s="49"/>
    </row>
    <row r="45" spans="2:90" ht="18" customHeight="1" x14ac:dyDescent="0.2">
      <c r="B45" s="8"/>
      <c r="CC45" s="4"/>
      <c r="CD45" s="43"/>
      <c r="CE45" s="48"/>
      <c r="CF45" s="48"/>
      <c r="CG45" s="48"/>
      <c r="CH45" s="48"/>
      <c r="CI45" s="48"/>
      <c r="CJ45" s="48"/>
      <c r="CK45" s="48"/>
      <c r="CL45" s="49"/>
    </row>
    <row r="46" spans="2:90" ht="18.75" customHeight="1" x14ac:dyDescent="0.2">
      <c r="B46" s="8"/>
      <c r="CC46" s="4"/>
      <c r="CE46" s="38"/>
      <c r="CF46" s="38"/>
      <c r="CG46" s="38"/>
      <c r="CH46" s="38"/>
      <c r="CI46" s="38"/>
      <c r="CJ46" s="38"/>
      <c r="CK46" s="38"/>
    </row>
    <row r="47" spans="2:90" ht="35.25" customHeight="1" x14ac:dyDescent="0.2">
      <c r="B47" s="8"/>
      <c r="CC47" s="4"/>
      <c r="CE47" s="38"/>
      <c r="CF47" s="38"/>
      <c r="CG47" s="38"/>
      <c r="CH47" s="38"/>
      <c r="CI47" s="38"/>
      <c r="CJ47" s="38"/>
      <c r="CK47" s="38"/>
    </row>
    <row r="48" spans="2:90" ht="18.75" customHeight="1" x14ac:dyDescent="0.2">
      <c r="B48" s="8"/>
      <c r="CC48" s="4"/>
      <c r="CE48" s="38"/>
      <c r="CF48" s="38"/>
      <c r="CG48" s="38"/>
      <c r="CH48" s="38"/>
      <c r="CI48" s="38"/>
      <c r="CJ48" s="38"/>
      <c r="CK48" s="38"/>
    </row>
    <row r="49" spans="2:89" ht="12.5" customHeight="1" x14ac:dyDescent="0.2">
      <c r="B49" s="25"/>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7"/>
      <c r="CE49" s="38"/>
      <c r="CF49" s="38"/>
      <c r="CG49" s="38"/>
      <c r="CH49" s="38"/>
      <c r="CI49" s="38"/>
      <c r="CJ49" s="38"/>
      <c r="CK49" s="38"/>
    </row>
    <row r="50" spans="2:89" ht="18.75" customHeight="1" x14ac:dyDescent="0.2">
      <c r="B50" s="63" t="s">
        <v>26</v>
      </c>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E50" s="38"/>
      <c r="CF50" s="38"/>
      <c r="CG50" s="38"/>
      <c r="CH50" s="38"/>
      <c r="CI50" s="38"/>
      <c r="CJ50" s="38"/>
      <c r="CK50" s="38"/>
    </row>
    <row r="51" spans="2:89" ht="18.75" customHeight="1" x14ac:dyDescent="0.2">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c r="CC51" s="64"/>
      <c r="CE51" s="38"/>
      <c r="CF51" s="38"/>
      <c r="CG51" s="38"/>
      <c r="CH51" s="38"/>
      <c r="CI51" s="38"/>
      <c r="CJ51" s="38"/>
      <c r="CK51" s="38"/>
    </row>
  </sheetData>
  <mergeCells count="173">
    <mergeCell ref="C1:CB1"/>
    <mergeCell ref="BC3:BG3"/>
    <mergeCell ref="BH3:BJ3"/>
    <mergeCell ref="BK3:BM3"/>
    <mergeCell ref="BN3:BP3"/>
    <mergeCell ref="BQ3:BS3"/>
    <mergeCell ref="BT3:BV3"/>
    <mergeCell ref="BW3:BZ3"/>
    <mergeCell ref="AA5:AB5"/>
    <mergeCell ref="AR5:AT11"/>
    <mergeCell ref="AU5:BE5"/>
    <mergeCell ref="BF5:BZ5"/>
    <mergeCell ref="D6:P6"/>
    <mergeCell ref="Q6:AB6"/>
    <mergeCell ref="AU6:BE11"/>
    <mergeCell ref="BF6:BZ11"/>
    <mergeCell ref="D7:E11"/>
    <mergeCell ref="G7:P7"/>
    <mergeCell ref="D5:P5"/>
    <mergeCell ref="Q5:R5"/>
    <mergeCell ref="S5:T5"/>
    <mergeCell ref="U5:V5"/>
    <mergeCell ref="W5:X5"/>
    <mergeCell ref="Y5:Z5"/>
    <mergeCell ref="G9:P9"/>
    <mergeCell ref="Q9:AB9"/>
    <mergeCell ref="AC9:AN9"/>
    <mergeCell ref="AO9:AQ9"/>
    <mergeCell ref="G10:P10"/>
    <mergeCell ref="Q10:AB10"/>
    <mergeCell ref="AC10:AN10"/>
    <mergeCell ref="AO10:AQ10"/>
    <mergeCell ref="Q7:AB7"/>
    <mergeCell ref="AC7:AN7"/>
    <mergeCell ref="G8:P8"/>
    <mergeCell ref="Q8:AB8"/>
    <mergeCell ref="AC8:AN8"/>
    <mergeCell ref="AO8:AQ8"/>
    <mergeCell ref="BM13:BN13"/>
    <mergeCell ref="BO13:BP13"/>
    <mergeCell ref="BQ13:BR13"/>
    <mergeCell ref="BS13:BT13"/>
    <mergeCell ref="D15:AB15"/>
    <mergeCell ref="AC15:AF15"/>
    <mergeCell ref="G11:P11"/>
    <mergeCell ref="Q11:AB11"/>
    <mergeCell ref="AC11:AN11"/>
    <mergeCell ref="D13:T13"/>
    <mergeCell ref="U13:AD13"/>
    <mergeCell ref="BK13:BL13"/>
    <mergeCell ref="D22:E30"/>
    <mergeCell ref="F22:R22"/>
    <mergeCell ref="S22:AD22"/>
    <mergeCell ref="AE22:AP22"/>
    <mergeCell ref="AQ22:BB22"/>
    <mergeCell ref="BC22:BN22"/>
    <mergeCell ref="F24:R24"/>
    <mergeCell ref="S24:AD24"/>
    <mergeCell ref="AE24:AP24"/>
    <mergeCell ref="AQ24:BB24"/>
    <mergeCell ref="BC24:BN24"/>
    <mergeCell ref="F28:R28"/>
    <mergeCell ref="S28:AD28"/>
    <mergeCell ref="AE28:AP28"/>
    <mergeCell ref="AQ28:BB28"/>
    <mergeCell ref="BC28:BN28"/>
    <mergeCell ref="BO24:BZ24"/>
    <mergeCell ref="F25:R25"/>
    <mergeCell ref="S25:AD25"/>
    <mergeCell ref="AE25:AP25"/>
    <mergeCell ref="AQ25:BB25"/>
    <mergeCell ref="BC25:BN25"/>
    <mergeCell ref="BO25:BZ25"/>
    <mergeCell ref="BO22:BZ22"/>
    <mergeCell ref="F23:R23"/>
    <mergeCell ref="S23:AD23"/>
    <mergeCell ref="AE23:AP23"/>
    <mergeCell ref="AQ23:BB23"/>
    <mergeCell ref="BC23:BN23"/>
    <mergeCell ref="BO23:BZ23"/>
    <mergeCell ref="BC37:BN37"/>
    <mergeCell ref="BO28:BZ28"/>
    <mergeCell ref="F26:R27"/>
    <mergeCell ref="S26:AD27"/>
    <mergeCell ref="AE26:AP27"/>
    <mergeCell ref="AQ26:BB27"/>
    <mergeCell ref="BC26:BN27"/>
    <mergeCell ref="BO26:BZ27"/>
    <mergeCell ref="F30:R30"/>
    <mergeCell ref="S30:AD30"/>
    <mergeCell ref="AE30:AP30"/>
    <mergeCell ref="AQ30:BB30"/>
    <mergeCell ref="BC30:BN30"/>
    <mergeCell ref="BO30:BZ30"/>
    <mergeCell ref="F29:R29"/>
    <mergeCell ref="S29:AD29"/>
    <mergeCell ref="AE29:AP29"/>
    <mergeCell ref="AQ29:BB29"/>
    <mergeCell ref="BC29:BN29"/>
    <mergeCell ref="BO29:BZ29"/>
    <mergeCell ref="BO31:BZ31"/>
    <mergeCell ref="F32:R32"/>
    <mergeCell ref="S32:AD32"/>
    <mergeCell ref="AE32:AP32"/>
    <mergeCell ref="AQ32:BB32"/>
    <mergeCell ref="BC32:BN32"/>
    <mergeCell ref="BO32:BZ32"/>
    <mergeCell ref="D31:E32"/>
    <mergeCell ref="F31:R31"/>
    <mergeCell ref="S31:AD31"/>
    <mergeCell ref="AE31:AP31"/>
    <mergeCell ref="AQ31:BB31"/>
    <mergeCell ref="BC31:BN31"/>
    <mergeCell ref="F38:R39"/>
    <mergeCell ref="S38:AD39"/>
    <mergeCell ref="AE38:AP39"/>
    <mergeCell ref="AQ38:BB39"/>
    <mergeCell ref="BC38:BN39"/>
    <mergeCell ref="BO34:BZ39"/>
    <mergeCell ref="F35:R35"/>
    <mergeCell ref="S35:AD35"/>
    <mergeCell ref="AE35:AP35"/>
    <mergeCell ref="AQ35:BB35"/>
    <mergeCell ref="BC35:BN35"/>
    <mergeCell ref="F36:R36"/>
    <mergeCell ref="S36:AD36"/>
    <mergeCell ref="AE36:AP36"/>
    <mergeCell ref="AQ36:BB36"/>
    <mergeCell ref="F34:R34"/>
    <mergeCell ref="S34:AD34"/>
    <mergeCell ref="AE34:AP34"/>
    <mergeCell ref="AQ34:BB34"/>
    <mergeCell ref="BC34:BN34"/>
    <mergeCell ref="BC36:BN36"/>
    <mergeCell ref="F37:R37"/>
    <mergeCell ref="AE37:AP37"/>
    <mergeCell ref="AQ37:BB37"/>
    <mergeCell ref="F41:R41"/>
    <mergeCell ref="S41:AD41"/>
    <mergeCell ref="AE41:AP41"/>
    <mergeCell ref="AQ41:BB41"/>
    <mergeCell ref="BC41:BN41"/>
    <mergeCell ref="BO41:BZ41"/>
    <mergeCell ref="F40:R40"/>
    <mergeCell ref="S40:AD40"/>
    <mergeCell ref="AE40:AP40"/>
    <mergeCell ref="AQ40:BB40"/>
    <mergeCell ref="BC40:BN40"/>
    <mergeCell ref="BO40:BZ40"/>
    <mergeCell ref="AE44:AP44"/>
    <mergeCell ref="AQ44:BB44"/>
    <mergeCell ref="BC44:BN44"/>
    <mergeCell ref="BO44:BZ44"/>
    <mergeCell ref="CA44:CC44"/>
    <mergeCell ref="B50:CC51"/>
    <mergeCell ref="CA42:CC42"/>
    <mergeCell ref="D43:E44"/>
    <mergeCell ref="F43:R43"/>
    <mergeCell ref="S43:AD43"/>
    <mergeCell ref="AE43:AP43"/>
    <mergeCell ref="AQ43:BB43"/>
    <mergeCell ref="BC43:BN43"/>
    <mergeCell ref="BO43:BZ43"/>
    <mergeCell ref="F44:R44"/>
    <mergeCell ref="S44:AD44"/>
    <mergeCell ref="F42:R42"/>
    <mergeCell ref="S42:AD42"/>
    <mergeCell ref="AE42:AP42"/>
    <mergeCell ref="AQ42:BB42"/>
    <mergeCell ref="BC42:BN42"/>
    <mergeCell ref="BO42:BZ42"/>
    <mergeCell ref="D34:E42"/>
    <mergeCell ref="S37:AD37"/>
  </mergeCells>
  <phoneticPr fontId="1"/>
  <dataValidations count="2">
    <dataValidation type="list" allowBlank="1" showInputMessage="1" showErrorMessage="1" sqref="S36:BN36 S24:BZ24">
      <formula1>$CE$8:$CE$11</formula1>
    </dataValidation>
    <dataValidation type="list" allowBlank="1" showInputMessage="1" showErrorMessage="1" sqref="U13:AD13">
      <formula1>$CG$1:$CG$2</formula1>
    </dataValidation>
  </dataValidations>
  <printOptions horizontalCentered="1" verticalCentered="1"/>
  <pageMargins left="0" right="0" top="0" bottom="0" header="0.11811023622047245" footer="0.11811023622047245"/>
  <pageSetup paperSize="9" scale="79" orientation="portrait" horizontalDpi="300" verticalDpi="300" r:id="rId1"/>
  <headerFooter alignWithMargins="0">
    <oddHeade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Q51"/>
  <sheetViews>
    <sheetView view="pageBreakPreview" zoomScale="85" zoomScaleNormal="100" workbookViewId="0">
      <selection activeCell="CF10" sqref="CF10"/>
    </sheetView>
  </sheetViews>
  <sheetFormatPr defaultColWidth="1.26953125" defaultRowHeight="18.75" customHeight="1" x14ac:dyDescent="0.2"/>
  <cols>
    <col min="1" max="5" width="1.26953125" style="1"/>
    <col min="6" max="6" width="2.7265625" style="1" customWidth="1"/>
    <col min="7" max="16" width="1.26953125" style="1"/>
    <col min="17" max="78" width="1.453125" style="1" customWidth="1"/>
    <col min="79" max="81" width="1.26953125" style="1"/>
    <col min="82" max="82" width="6" style="42" customWidth="1"/>
    <col min="83" max="147" width="7.453125" style="42" customWidth="1"/>
    <col min="148" max="16384" width="1.26953125" style="1"/>
  </cols>
  <sheetData>
    <row r="1" spans="1:89" ht="18.75" customHeight="1" x14ac:dyDescent="0.2">
      <c r="B1" s="2"/>
      <c r="C1" s="182" t="s">
        <v>18</v>
      </c>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182"/>
      <c r="BV1" s="182"/>
      <c r="BW1" s="182"/>
      <c r="BX1" s="182"/>
      <c r="BY1" s="182"/>
      <c r="BZ1" s="182"/>
      <c r="CA1" s="182"/>
      <c r="CB1" s="182"/>
      <c r="CC1" s="3"/>
      <c r="CE1" s="38"/>
      <c r="CF1" s="38"/>
      <c r="CG1" s="38">
        <v>4600</v>
      </c>
      <c r="CH1" s="38"/>
      <c r="CI1" s="38"/>
      <c r="CJ1" s="38"/>
      <c r="CK1" s="38"/>
    </row>
    <row r="2" spans="1:89" ht="18.75" customHeight="1" thickBot="1" x14ac:dyDescent="0.25">
      <c r="A2" s="35"/>
      <c r="B2" s="34"/>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CC2" s="4"/>
      <c r="CE2" s="38"/>
      <c r="CF2" s="38"/>
      <c r="CG2" s="38">
        <v>37200</v>
      </c>
      <c r="CH2" s="38"/>
      <c r="CI2" s="38"/>
      <c r="CJ2" s="38"/>
      <c r="CK2" s="38"/>
    </row>
    <row r="3" spans="1:89" ht="22" customHeight="1" thickBot="1" x14ac:dyDescent="0.25">
      <c r="A3" s="35"/>
      <c r="B3" s="34"/>
      <c r="C3" s="35"/>
      <c r="D3" s="5"/>
      <c r="E3" s="5"/>
      <c r="F3" s="5"/>
      <c r="G3" s="5"/>
      <c r="H3" s="5"/>
      <c r="I3" s="5"/>
      <c r="J3" s="5"/>
      <c r="K3" s="5"/>
      <c r="L3" s="5"/>
      <c r="M3" s="5"/>
      <c r="N3" s="5"/>
      <c r="O3" s="6"/>
      <c r="P3" s="6"/>
      <c r="Q3" s="6"/>
      <c r="R3" s="6"/>
      <c r="S3" s="6"/>
      <c r="T3" s="6"/>
      <c r="U3" s="7"/>
      <c r="V3" s="7"/>
      <c r="W3" s="7"/>
      <c r="X3" s="7"/>
      <c r="Y3" s="7"/>
      <c r="Z3" s="7"/>
      <c r="AA3" s="7"/>
      <c r="AB3" s="7"/>
      <c r="AC3" s="7"/>
      <c r="AD3" s="7"/>
      <c r="AE3" s="7"/>
      <c r="AF3" s="7"/>
      <c r="BC3" s="216" t="s">
        <v>43</v>
      </c>
      <c r="BD3" s="217"/>
      <c r="BE3" s="217"/>
      <c r="BF3" s="217"/>
      <c r="BG3" s="217"/>
      <c r="BH3" s="218"/>
      <c r="BI3" s="218"/>
      <c r="BJ3" s="218"/>
      <c r="BK3" s="217">
        <v>7</v>
      </c>
      <c r="BL3" s="217"/>
      <c r="BM3" s="217"/>
      <c r="BN3" s="219" t="s">
        <v>0</v>
      </c>
      <c r="BO3" s="219"/>
      <c r="BP3" s="219"/>
      <c r="BQ3" s="219"/>
      <c r="BR3" s="219"/>
      <c r="BS3" s="219"/>
      <c r="BT3" s="217">
        <v>2</v>
      </c>
      <c r="BU3" s="217"/>
      <c r="BV3" s="217"/>
      <c r="BW3" s="219" t="s">
        <v>1</v>
      </c>
      <c r="BX3" s="219"/>
      <c r="BY3" s="219"/>
      <c r="BZ3" s="220"/>
      <c r="CC3" s="4"/>
      <c r="CE3" s="38"/>
      <c r="CF3" s="38"/>
      <c r="CG3" s="38"/>
      <c r="CH3" s="38"/>
      <c r="CI3" s="38"/>
      <c r="CJ3" s="38"/>
      <c r="CK3" s="38"/>
    </row>
    <row r="4" spans="1:89" ht="18.75" customHeight="1" thickBot="1" x14ac:dyDescent="0.25">
      <c r="B4" s="8"/>
      <c r="D4" s="5"/>
      <c r="E4" s="5"/>
      <c r="F4" s="5"/>
      <c r="G4" s="5"/>
      <c r="H4" s="5"/>
      <c r="I4" s="5"/>
      <c r="J4" s="5"/>
      <c r="K4" s="5"/>
      <c r="L4" s="5"/>
      <c r="M4" s="5"/>
      <c r="N4" s="5"/>
      <c r="O4" s="9"/>
      <c r="P4" s="9"/>
      <c r="Q4" s="9"/>
      <c r="R4" s="9"/>
      <c r="S4" s="9"/>
      <c r="T4" s="9"/>
      <c r="U4" s="9"/>
      <c r="V4" s="9"/>
      <c r="W4" s="9"/>
      <c r="X4" s="9"/>
      <c r="Y4" s="9"/>
      <c r="Z4" s="9"/>
      <c r="AA4" s="9"/>
      <c r="AB4" s="9"/>
      <c r="AC4" s="9"/>
      <c r="AD4" s="9"/>
      <c r="AE4" s="9"/>
      <c r="AF4" s="9"/>
      <c r="CC4" s="4"/>
      <c r="CE4" s="38"/>
      <c r="CF4" s="38"/>
      <c r="CG4" s="38"/>
      <c r="CH4" s="38"/>
      <c r="CI4" s="38"/>
      <c r="CJ4" s="38"/>
      <c r="CK4" s="38"/>
    </row>
    <row r="5" spans="1:89" ht="22" customHeight="1" x14ac:dyDescent="0.2">
      <c r="B5" s="8"/>
      <c r="D5" s="213" t="s">
        <v>2</v>
      </c>
      <c r="E5" s="214"/>
      <c r="F5" s="214"/>
      <c r="G5" s="214"/>
      <c r="H5" s="214"/>
      <c r="I5" s="214"/>
      <c r="J5" s="214"/>
      <c r="K5" s="214"/>
      <c r="L5" s="214"/>
      <c r="M5" s="214"/>
      <c r="N5" s="214"/>
      <c r="O5" s="214"/>
      <c r="P5" s="214"/>
      <c r="Q5" s="187">
        <v>2</v>
      </c>
      <c r="R5" s="215"/>
      <c r="S5" s="187">
        <v>8</v>
      </c>
      <c r="T5" s="215"/>
      <c r="U5" s="187">
        <v>1</v>
      </c>
      <c r="V5" s="215"/>
      <c r="W5" s="187">
        <v>0</v>
      </c>
      <c r="X5" s="215"/>
      <c r="Y5" s="187">
        <v>0</v>
      </c>
      <c r="Z5" s="215"/>
      <c r="AA5" s="187">
        <v>6</v>
      </c>
      <c r="AB5" s="89"/>
      <c r="AC5" s="7"/>
      <c r="AD5" s="7"/>
      <c r="AE5" s="7"/>
      <c r="AF5" s="7"/>
      <c r="AG5" s="7"/>
      <c r="AH5" s="7"/>
      <c r="AI5" s="7"/>
      <c r="AJ5" s="7"/>
      <c r="AL5" s="29"/>
      <c r="AM5" s="29"/>
      <c r="AN5" s="30"/>
      <c r="AO5" s="30"/>
      <c r="AP5" s="30"/>
      <c r="AQ5" s="30"/>
      <c r="AR5" s="188" t="s">
        <v>27</v>
      </c>
      <c r="AS5" s="189"/>
      <c r="AT5" s="189"/>
      <c r="AU5" s="137" t="s">
        <v>28</v>
      </c>
      <c r="AV5" s="137"/>
      <c r="AW5" s="137"/>
      <c r="AX5" s="137"/>
      <c r="AY5" s="137"/>
      <c r="AZ5" s="137"/>
      <c r="BA5" s="137"/>
      <c r="BB5" s="137"/>
      <c r="BC5" s="137"/>
      <c r="BD5" s="137"/>
      <c r="BE5" s="137"/>
      <c r="BF5" s="221">
        <v>1111111111</v>
      </c>
      <c r="BG5" s="221"/>
      <c r="BH5" s="221"/>
      <c r="BI5" s="221"/>
      <c r="BJ5" s="221"/>
      <c r="BK5" s="221"/>
      <c r="BL5" s="221"/>
      <c r="BM5" s="221"/>
      <c r="BN5" s="221"/>
      <c r="BO5" s="221"/>
      <c r="BP5" s="221"/>
      <c r="BQ5" s="221"/>
      <c r="BR5" s="221"/>
      <c r="BS5" s="221"/>
      <c r="BT5" s="221"/>
      <c r="BU5" s="221"/>
      <c r="BV5" s="221"/>
      <c r="BW5" s="221"/>
      <c r="BX5" s="221"/>
      <c r="BY5" s="221"/>
      <c r="BZ5" s="222"/>
      <c r="CC5" s="4"/>
      <c r="CE5" s="38"/>
      <c r="CF5" s="38"/>
      <c r="CG5" s="38"/>
      <c r="CH5" s="38"/>
      <c r="CI5" s="38"/>
      <c r="CJ5" s="38"/>
      <c r="CK5" s="38"/>
    </row>
    <row r="6" spans="1:89" ht="18.75" customHeight="1" thickBot="1" x14ac:dyDescent="0.25">
      <c r="B6" s="8"/>
      <c r="D6" s="196" t="s">
        <v>19</v>
      </c>
      <c r="E6" s="197"/>
      <c r="F6" s="197"/>
      <c r="G6" s="197"/>
      <c r="H6" s="197"/>
      <c r="I6" s="197"/>
      <c r="J6" s="197"/>
      <c r="K6" s="197"/>
      <c r="L6" s="197"/>
      <c r="M6" s="197"/>
      <c r="N6" s="197"/>
      <c r="O6" s="197"/>
      <c r="P6" s="197"/>
      <c r="Q6" s="223" t="s">
        <v>16</v>
      </c>
      <c r="R6" s="224"/>
      <c r="S6" s="224"/>
      <c r="T6" s="224"/>
      <c r="U6" s="224"/>
      <c r="V6" s="224"/>
      <c r="W6" s="224"/>
      <c r="X6" s="224"/>
      <c r="Y6" s="224"/>
      <c r="Z6" s="224"/>
      <c r="AA6" s="224"/>
      <c r="AB6" s="225"/>
      <c r="AC6" s="31"/>
      <c r="AD6" s="31"/>
      <c r="AE6" s="31"/>
      <c r="AF6" s="31"/>
      <c r="AG6" s="31"/>
      <c r="AH6" s="31"/>
      <c r="AI6" s="31"/>
      <c r="AJ6" s="31"/>
      <c r="AL6" s="29"/>
      <c r="AM6" s="29"/>
      <c r="AN6" s="28"/>
      <c r="AO6" s="28"/>
      <c r="AP6" s="28"/>
      <c r="AQ6" s="28"/>
      <c r="AR6" s="190"/>
      <c r="AS6" s="191"/>
      <c r="AT6" s="191"/>
      <c r="AU6" s="199" t="s">
        <v>29</v>
      </c>
      <c r="AV6" s="199"/>
      <c r="AW6" s="199"/>
      <c r="AX6" s="199"/>
      <c r="AY6" s="199"/>
      <c r="AZ6" s="199"/>
      <c r="BA6" s="199"/>
      <c r="BB6" s="199"/>
      <c r="BC6" s="199"/>
      <c r="BD6" s="199"/>
      <c r="BE6" s="199"/>
      <c r="BF6" s="226" t="s">
        <v>51</v>
      </c>
      <c r="BG6" s="226"/>
      <c r="BH6" s="226"/>
      <c r="BI6" s="226"/>
      <c r="BJ6" s="226"/>
      <c r="BK6" s="226"/>
      <c r="BL6" s="226"/>
      <c r="BM6" s="226"/>
      <c r="BN6" s="226"/>
      <c r="BO6" s="226"/>
      <c r="BP6" s="226"/>
      <c r="BQ6" s="226"/>
      <c r="BR6" s="226"/>
      <c r="BS6" s="226"/>
      <c r="BT6" s="226"/>
      <c r="BU6" s="226"/>
      <c r="BV6" s="226"/>
      <c r="BW6" s="226"/>
      <c r="BX6" s="226"/>
      <c r="BY6" s="226"/>
      <c r="BZ6" s="227"/>
      <c r="CC6" s="4"/>
      <c r="CE6" s="38"/>
      <c r="CF6" s="38"/>
      <c r="CG6" s="38"/>
      <c r="CH6" s="38"/>
      <c r="CI6" s="38"/>
      <c r="CJ6" s="38"/>
      <c r="CK6" s="38"/>
    </row>
    <row r="7" spans="1:89" ht="31.5" customHeight="1" x14ac:dyDescent="0.2">
      <c r="B7" s="8"/>
      <c r="D7" s="205" t="s">
        <v>20</v>
      </c>
      <c r="E7" s="206"/>
      <c r="G7" s="211" t="s">
        <v>21</v>
      </c>
      <c r="H7" s="211"/>
      <c r="I7" s="211"/>
      <c r="J7" s="211"/>
      <c r="K7" s="211"/>
      <c r="L7" s="211"/>
      <c r="M7" s="211"/>
      <c r="N7" s="211"/>
      <c r="O7" s="211"/>
      <c r="P7" s="212"/>
      <c r="Q7" s="179" t="s">
        <v>22</v>
      </c>
      <c r="R7" s="179"/>
      <c r="S7" s="179"/>
      <c r="T7" s="179"/>
      <c r="U7" s="179"/>
      <c r="V7" s="179"/>
      <c r="W7" s="179"/>
      <c r="X7" s="179"/>
      <c r="Y7" s="179"/>
      <c r="Z7" s="179"/>
      <c r="AA7" s="179"/>
      <c r="AB7" s="179"/>
      <c r="AC7" s="180" t="s">
        <v>42</v>
      </c>
      <c r="AD7" s="180"/>
      <c r="AE7" s="180"/>
      <c r="AF7" s="180"/>
      <c r="AG7" s="180"/>
      <c r="AH7" s="180"/>
      <c r="AI7" s="180"/>
      <c r="AJ7" s="180"/>
      <c r="AK7" s="180"/>
      <c r="AL7" s="180"/>
      <c r="AM7" s="180"/>
      <c r="AN7" s="181"/>
      <c r="AO7" s="28"/>
      <c r="AP7" s="28"/>
      <c r="AQ7" s="28"/>
      <c r="AR7" s="190"/>
      <c r="AS7" s="191"/>
      <c r="AT7" s="191"/>
      <c r="AU7" s="199"/>
      <c r="AV7" s="199"/>
      <c r="AW7" s="199"/>
      <c r="AX7" s="199"/>
      <c r="AY7" s="199"/>
      <c r="AZ7" s="199"/>
      <c r="BA7" s="199"/>
      <c r="BB7" s="199"/>
      <c r="BC7" s="199"/>
      <c r="BD7" s="199"/>
      <c r="BE7" s="199"/>
      <c r="BF7" s="226"/>
      <c r="BG7" s="226"/>
      <c r="BH7" s="226"/>
      <c r="BI7" s="226"/>
      <c r="BJ7" s="226"/>
      <c r="BK7" s="226"/>
      <c r="BL7" s="226"/>
      <c r="BM7" s="226"/>
      <c r="BN7" s="226"/>
      <c r="BO7" s="226"/>
      <c r="BP7" s="226"/>
      <c r="BQ7" s="226"/>
      <c r="BR7" s="226"/>
      <c r="BS7" s="226"/>
      <c r="BT7" s="226"/>
      <c r="BU7" s="226"/>
      <c r="BV7" s="226"/>
      <c r="BW7" s="226"/>
      <c r="BX7" s="226"/>
      <c r="BY7" s="226"/>
      <c r="BZ7" s="227"/>
      <c r="CC7" s="4"/>
      <c r="CD7" s="43"/>
      <c r="CE7" s="38"/>
      <c r="CF7" s="38"/>
      <c r="CG7" s="38"/>
      <c r="CH7" s="38"/>
      <c r="CI7" s="38"/>
      <c r="CJ7" s="38"/>
      <c r="CK7" s="38"/>
    </row>
    <row r="8" spans="1:89" ht="18.75" customHeight="1" x14ac:dyDescent="0.2">
      <c r="B8" s="8"/>
      <c r="D8" s="207"/>
      <c r="E8" s="208"/>
      <c r="F8" s="36" t="s">
        <v>30</v>
      </c>
      <c r="G8" s="230" t="s">
        <v>34</v>
      </c>
      <c r="H8" s="231"/>
      <c r="I8" s="231"/>
      <c r="J8" s="231"/>
      <c r="K8" s="231"/>
      <c r="L8" s="231"/>
      <c r="M8" s="231"/>
      <c r="N8" s="231"/>
      <c r="O8" s="231"/>
      <c r="P8" s="232"/>
      <c r="Q8" s="233" t="s">
        <v>17</v>
      </c>
      <c r="R8" s="234"/>
      <c r="S8" s="234"/>
      <c r="T8" s="234"/>
      <c r="U8" s="234"/>
      <c r="V8" s="234"/>
      <c r="W8" s="234"/>
      <c r="X8" s="234"/>
      <c r="Y8" s="234"/>
      <c r="Z8" s="234"/>
      <c r="AA8" s="234"/>
      <c r="AB8" s="234"/>
      <c r="AC8" s="235">
        <v>16620</v>
      </c>
      <c r="AD8" s="235"/>
      <c r="AE8" s="235"/>
      <c r="AF8" s="235"/>
      <c r="AG8" s="235"/>
      <c r="AH8" s="235"/>
      <c r="AI8" s="235"/>
      <c r="AJ8" s="235"/>
      <c r="AK8" s="235"/>
      <c r="AL8" s="235"/>
      <c r="AM8" s="235"/>
      <c r="AN8" s="236"/>
      <c r="AO8" s="176" t="str">
        <f>IF(CF8&gt;AC8,"エラー","")</f>
        <v/>
      </c>
      <c r="AP8" s="177"/>
      <c r="AQ8" s="178"/>
      <c r="AR8" s="190"/>
      <c r="AS8" s="191"/>
      <c r="AT8" s="191"/>
      <c r="AU8" s="199"/>
      <c r="AV8" s="199"/>
      <c r="AW8" s="199"/>
      <c r="AX8" s="199"/>
      <c r="AY8" s="199"/>
      <c r="AZ8" s="199"/>
      <c r="BA8" s="199"/>
      <c r="BB8" s="199"/>
      <c r="BC8" s="199"/>
      <c r="BD8" s="199"/>
      <c r="BE8" s="199"/>
      <c r="BF8" s="226"/>
      <c r="BG8" s="226"/>
      <c r="BH8" s="226"/>
      <c r="BI8" s="226"/>
      <c r="BJ8" s="226"/>
      <c r="BK8" s="226"/>
      <c r="BL8" s="226"/>
      <c r="BM8" s="226"/>
      <c r="BN8" s="226"/>
      <c r="BO8" s="226"/>
      <c r="BP8" s="226"/>
      <c r="BQ8" s="226"/>
      <c r="BR8" s="226"/>
      <c r="BS8" s="226"/>
      <c r="BT8" s="226"/>
      <c r="BU8" s="226"/>
      <c r="BV8" s="226"/>
      <c r="BW8" s="226"/>
      <c r="BX8" s="226"/>
      <c r="BY8" s="226"/>
      <c r="BZ8" s="227"/>
      <c r="CC8" s="4"/>
      <c r="CD8" s="43">
        <f>IF(MAX(AC8:AN11)=0,"",MAX(AC8:AN11))</f>
        <v>16620</v>
      </c>
      <c r="CE8" s="38" t="str">
        <f t="shared" ref="CE8:CE9" si="0">IF(Q8="","",Q8)</f>
        <v>神戸　一郎</v>
      </c>
      <c r="CF8" s="38">
        <f>SUMIF($S$35:$BN$35,$CE8,$S$44:$BN$44)+SUMIF($S$24:$BZ$24,$CE8,$S$32:$BZ$32)</f>
        <v>14000</v>
      </c>
      <c r="CG8" s="38"/>
      <c r="CH8" s="38"/>
      <c r="CI8" s="38"/>
      <c r="CJ8" s="38"/>
      <c r="CK8" s="38"/>
    </row>
    <row r="9" spans="1:89" ht="18.75" customHeight="1" x14ac:dyDescent="0.2">
      <c r="B9" s="8"/>
      <c r="D9" s="207"/>
      <c r="E9" s="208"/>
      <c r="F9" s="36" t="s">
        <v>31</v>
      </c>
      <c r="G9" s="230" t="s">
        <v>35</v>
      </c>
      <c r="H9" s="231"/>
      <c r="I9" s="231"/>
      <c r="J9" s="231"/>
      <c r="K9" s="231"/>
      <c r="L9" s="231"/>
      <c r="M9" s="231"/>
      <c r="N9" s="231"/>
      <c r="O9" s="231"/>
      <c r="P9" s="232"/>
      <c r="Q9" s="233" t="s">
        <v>39</v>
      </c>
      <c r="R9" s="234"/>
      <c r="S9" s="234"/>
      <c r="T9" s="234"/>
      <c r="U9" s="234"/>
      <c r="V9" s="234"/>
      <c r="W9" s="234"/>
      <c r="X9" s="234"/>
      <c r="Y9" s="234"/>
      <c r="Z9" s="234"/>
      <c r="AA9" s="234"/>
      <c r="AB9" s="234"/>
      <c r="AC9" s="235">
        <v>16620</v>
      </c>
      <c r="AD9" s="235"/>
      <c r="AE9" s="235"/>
      <c r="AF9" s="235"/>
      <c r="AG9" s="235"/>
      <c r="AH9" s="235"/>
      <c r="AI9" s="235"/>
      <c r="AJ9" s="235"/>
      <c r="AK9" s="235"/>
      <c r="AL9" s="235"/>
      <c r="AM9" s="235"/>
      <c r="AN9" s="236"/>
      <c r="AO9" s="176" t="str">
        <f t="shared" ref="AO9:AO10" si="1">IF(CF9&gt;AC9,"エラー","")</f>
        <v/>
      </c>
      <c r="AP9" s="177"/>
      <c r="AQ9" s="178"/>
      <c r="AR9" s="190"/>
      <c r="AS9" s="191"/>
      <c r="AT9" s="191"/>
      <c r="AU9" s="199"/>
      <c r="AV9" s="199"/>
      <c r="AW9" s="199"/>
      <c r="AX9" s="199"/>
      <c r="AY9" s="199"/>
      <c r="AZ9" s="199"/>
      <c r="BA9" s="199"/>
      <c r="BB9" s="199"/>
      <c r="BC9" s="199"/>
      <c r="BD9" s="199"/>
      <c r="BE9" s="199"/>
      <c r="BF9" s="226"/>
      <c r="BG9" s="226"/>
      <c r="BH9" s="226"/>
      <c r="BI9" s="226"/>
      <c r="BJ9" s="226"/>
      <c r="BK9" s="226"/>
      <c r="BL9" s="226"/>
      <c r="BM9" s="226"/>
      <c r="BN9" s="226"/>
      <c r="BO9" s="226"/>
      <c r="BP9" s="226"/>
      <c r="BQ9" s="226"/>
      <c r="BR9" s="226"/>
      <c r="BS9" s="226"/>
      <c r="BT9" s="226"/>
      <c r="BU9" s="226"/>
      <c r="BV9" s="226"/>
      <c r="BW9" s="226"/>
      <c r="BX9" s="226"/>
      <c r="BY9" s="226"/>
      <c r="BZ9" s="227"/>
      <c r="CC9" s="4"/>
      <c r="CD9" s="43"/>
      <c r="CE9" s="38" t="str">
        <f t="shared" si="0"/>
        <v>神戸　次郎</v>
      </c>
      <c r="CF9" s="38">
        <f t="shared" ref="CF9:CF10" si="2">SUMIF($S$35:$BN$35,$CE9,$S$44:$BN$44)+SUMIF($S$24:$BZ$24,$CE9,$S$32:$BZ$32)</f>
        <v>2620</v>
      </c>
      <c r="CG9" s="38"/>
      <c r="CH9" s="38"/>
      <c r="CI9" s="38"/>
      <c r="CJ9" s="38"/>
      <c r="CK9" s="38"/>
    </row>
    <row r="10" spans="1:89" ht="18.75" customHeight="1" x14ac:dyDescent="0.2">
      <c r="B10" s="8"/>
      <c r="D10" s="207"/>
      <c r="E10" s="208"/>
      <c r="F10" s="36" t="s">
        <v>32</v>
      </c>
      <c r="G10" s="230" t="s">
        <v>36</v>
      </c>
      <c r="H10" s="231"/>
      <c r="I10" s="231"/>
      <c r="J10" s="231"/>
      <c r="K10" s="231"/>
      <c r="L10" s="231"/>
      <c r="M10" s="231"/>
      <c r="N10" s="231"/>
      <c r="O10" s="231"/>
      <c r="P10" s="232"/>
      <c r="Q10" s="233" t="s">
        <v>41</v>
      </c>
      <c r="R10" s="234"/>
      <c r="S10" s="234"/>
      <c r="T10" s="234"/>
      <c r="U10" s="234"/>
      <c r="V10" s="234"/>
      <c r="W10" s="234"/>
      <c r="X10" s="234"/>
      <c r="Y10" s="234"/>
      <c r="Z10" s="234"/>
      <c r="AA10" s="234"/>
      <c r="AB10" s="234"/>
      <c r="AC10" s="235">
        <v>16620</v>
      </c>
      <c r="AD10" s="235"/>
      <c r="AE10" s="235"/>
      <c r="AF10" s="235"/>
      <c r="AG10" s="235"/>
      <c r="AH10" s="235"/>
      <c r="AI10" s="235"/>
      <c r="AJ10" s="235"/>
      <c r="AK10" s="235"/>
      <c r="AL10" s="235"/>
      <c r="AM10" s="235"/>
      <c r="AN10" s="236"/>
      <c r="AO10" s="176" t="str">
        <f t="shared" si="1"/>
        <v/>
      </c>
      <c r="AP10" s="177"/>
      <c r="AQ10" s="178"/>
      <c r="AR10" s="190"/>
      <c r="AS10" s="191"/>
      <c r="AT10" s="191"/>
      <c r="AU10" s="199"/>
      <c r="AV10" s="199"/>
      <c r="AW10" s="199"/>
      <c r="AX10" s="199"/>
      <c r="AY10" s="199"/>
      <c r="AZ10" s="199"/>
      <c r="BA10" s="199"/>
      <c r="BB10" s="199"/>
      <c r="BC10" s="199"/>
      <c r="BD10" s="199"/>
      <c r="BE10" s="199"/>
      <c r="BF10" s="226"/>
      <c r="BG10" s="226"/>
      <c r="BH10" s="226"/>
      <c r="BI10" s="226"/>
      <c r="BJ10" s="226"/>
      <c r="BK10" s="226"/>
      <c r="BL10" s="226"/>
      <c r="BM10" s="226"/>
      <c r="BN10" s="226"/>
      <c r="BO10" s="226"/>
      <c r="BP10" s="226"/>
      <c r="BQ10" s="226"/>
      <c r="BR10" s="226"/>
      <c r="BS10" s="226"/>
      <c r="BT10" s="226"/>
      <c r="BU10" s="226"/>
      <c r="BV10" s="226"/>
      <c r="BW10" s="226"/>
      <c r="BX10" s="226"/>
      <c r="BY10" s="226"/>
      <c r="BZ10" s="227"/>
      <c r="CC10" s="4"/>
      <c r="CD10" s="43"/>
      <c r="CE10" s="38" t="str">
        <f>IF(Q10="","",Q10)</f>
        <v>神戸　三郎</v>
      </c>
      <c r="CF10" s="38">
        <f t="shared" si="2"/>
        <v>0</v>
      </c>
      <c r="CG10" s="38"/>
      <c r="CH10" s="38"/>
      <c r="CI10" s="38"/>
      <c r="CJ10" s="38"/>
      <c r="CK10" s="38"/>
    </row>
    <row r="11" spans="1:89" ht="18.75" customHeight="1" thickBot="1" x14ac:dyDescent="0.25">
      <c r="B11" s="8"/>
      <c r="D11" s="209"/>
      <c r="E11" s="210"/>
      <c r="F11" s="37" t="s">
        <v>33</v>
      </c>
      <c r="G11" s="240"/>
      <c r="H11" s="241"/>
      <c r="I11" s="241"/>
      <c r="J11" s="241"/>
      <c r="K11" s="241"/>
      <c r="L11" s="241"/>
      <c r="M11" s="241"/>
      <c r="N11" s="241"/>
      <c r="O11" s="241"/>
      <c r="P11" s="242"/>
      <c r="Q11" s="243"/>
      <c r="R11" s="244"/>
      <c r="S11" s="244"/>
      <c r="T11" s="244"/>
      <c r="U11" s="244"/>
      <c r="V11" s="244"/>
      <c r="W11" s="244"/>
      <c r="X11" s="244"/>
      <c r="Y11" s="244"/>
      <c r="Z11" s="244"/>
      <c r="AA11" s="244"/>
      <c r="AB11" s="244"/>
      <c r="AC11" s="161"/>
      <c r="AD11" s="161"/>
      <c r="AE11" s="161"/>
      <c r="AF11" s="161"/>
      <c r="AG11" s="161"/>
      <c r="AH11" s="161"/>
      <c r="AI11" s="161"/>
      <c r="AJ11" s="161"/>
      <c r="AK11" s="161"/>
      <c r="AL11" s="161"/>
      <c r="AM11" s="161"/>
      <c r="AN11" s="162"/>
      <c r="AO11" s="28"/>
      <c r="AP11" s="28"/>
      <c r="AQ11" s="28"/>
      <c r="AR11" s="192"/>
      <c r="AS11" s="193"/>
      <c r="AT11" s="193"/>
      <c r="AU11" s="200"/>
      <c r="AV11" s="200"/>
      <c r="AW11" s="200"/>
      <c r="AX11" s="200"/>
      <c r="AY11" s="200"/>
      <c r="AZ11" s="200"/>
      <c r="BA11" s="200"/>
      <c r="BB11" s="200"/>
      <c r="BC11" s="200"/>
      <c r="BD11" s="200"/>
      <c r="BE11" s="200"/>
      <c r="BF11" s="228"/>
      <c r="BG11" s="228"/>
      <c r="BH11" s="228"/>
      <c r="BI11" s="228"/>
      <c r="BJ11" s="228"/>
      <c r="BK11" s="228"/>
      <c r="BL11" s="228"/>
      <c r="BM11" s="228"/>
      <c r="BN11" s="228"/>
      <c r="BO11" s="228"/>
      <c r="BP11" s="228"/>
      <c r="BQ11" s="228"/>
      <c r="BR11" s="228"/>
      <c r="BS11" s="228"/>
      <c r="BT11" s="228"/>
      <c r="BU11" s="228"/>
      <c r="BV11" s="228"/>
      <c r="BW11" s="228"/>
      <c r="BX11" s="228"/>
      <c r="BY11" s="228"/>
      <c r="BZ11" s="229"/>
      <c r="CC11" s="4"/>
      <c r="CD11" s="43"/>
      <c r="CE11" s="38" t="str">
        <f>IF(Q11="","",Q11)</f>
        <v/>
      </c>
      <c r="CF11" s="38"/>
      <c r="CG11" s="38"/>
      <c r="CH11" s="38"/>
      <c r="CI11" s="38"/>
      <c r="CJ11" s="38"/>
      <c r="CK11" s="38"/>
    </row>
    <row r="12" spans="1:89" ht="18.75" customHeight="1" thickBot="1" x14ac:dyDescent="0.25">
      <c r="B12" s="8"/>
      <c r="D12" s="33"/>
      <c r="E12" s="33"/>
      <c r="F12" s="33"/>
      <c r="G12" s="33"/>
      <c r="H12" s="33"/>
      <c r="I12" s="33"/>
      <c r="J12" s="33"/>
      <c r="K12" s="33"/>
      <c r="L12" s="33"/>
      <c r="M12" s="33"/>
      <c r="N12" s="33"/>
      <c r="O12" s="33"/>
      <c r="P12" s="33"/>
      <c r="AL12" s="10"/>
      <c r="AM12" s="10"/>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C12" s="4"/>
      <c r="CD12" s="43"/>
      <c r="CE12" s="38"/>
      <c r="CF12" s="38"/>
      <c r="CG12" s="38"/>
      <c r="CH12" s="38"/>
      <c r="CI12" s="38"/>
      <c r="CJ12" s="38"/>
      <c r="CK12" s="38"/>
    </row>
    <row r="13" spans="1:89" ht="22" customHeight="1" thickBot="1" x14ac:dyDescent="0.25">
      <c r="B13" s="8"/>
      <c r="D13" s="163" t="s">
        <v>3</v>
      </c>
      <c r="E13" s="164"/>
      <c r="F13" s="164"/>
      <c r="G13" s="164"/>
      <c r="H13" s="164"/>
      <c r="I13" s="164"/>
      <c r="J13" s="164"/>
      <c r="K13" s="164"/>
      <c r="L13" s="164"/>
      <c r="M13" s="164"/>
      <c r="N13" s="164"/>
      <c r="O13" s="164"/>
      <c r="P13" s="164"/>
      <c r="Q13" s="164"/>
      <c r="R13" s="164"/>
      <c r="S13" s="164"/>
      <c r="T13" s="165"/>
      <c r="U13" s="245">
        <v>37200</v>
      </c>
      <c r="V13" s="246"/>
      <c r="W13" s="246"/>
      <c r="X13" s="246"/>
      <c r="Y13" s="246"/>
      <c r="Z13" s="246"/>
      <c r="AA13" s="246"/>
      <c r="AB13" s="246"/>
      <c r="AC13" s="246"/>
      <c r="AD13" s="247"/>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150"/>
      <c r="BL13" s="150"/>
      <c r="BM13" s="150"/>
      <c r="BN13" s="150"/>
      <c r="BO13" s="150"/>
      <c r="BP13" s="150"/>
      <c r="BQ13" s="150"/>
      <c r="BR13" s="150"/>
      <c r="BS13" s="150"/>
      <c r="BT13" s="150"/>
      <c r="BU13" s="52"/>
      <c r="BV13" s="52"/>
      <c r="BW13" s="52"/>
      <c r="BX13" s="52"/>
      <c r="CC13" s="4"/>
      <c r="CD13" s="43"/>
      <c r="CE13" s="38"/>
      <c r="CF13" s="38"/>
      <c r="CG13" s="38"/>
      <c r="CH13" s="38"/>
      <c r="CI13" s="38"/>
      <c r="CJ13" s="38"/>
      <c r="CK13" s="38"/>
    </row>
    <row r="14" spans="1:89" ht="18.75" customHeight="1" thickBot="1" x14ac:dyDescent="0.25">
      <c r="B14" s="8"/>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53"/>
      <c r="AF14" s="53"/>
      <c r="AG14" s="53"/>
      <c r="AH14" s="53"/>
      <c r="AI14" s="53"/>
      <c r="AJ14" s="53"/>
      <c r="AK14" s="53"/>
      <c r="AL14" s="53"/>
      <c r="AM14" s="53"/>
      <c r="AN14" s="53"/>
      <c r="AO14" s="53"/>
      <c r="AP14" s="53"/>
      <c r="AQ14" s="53"/>
      <c r="AR14" s="53"/>
      <c r="AS14" s="53"/>
      <c r="AT14" s="53"/>
      <c r="AU14" s="53"/>
      <c r="AV14" s="53"/>
      <c r="AW14" s="53"/>
      <c r="AX14" s="53"/>
      <c r="AY14" s="53"/>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CC14" s="4"/>
      <c r="CD14" s="43"/>
      <c r="CE14" s="38"/>
      <c r="CF14" s="38"/>
      <c r="CG14" s="38"/>
      <c r="CH14" s="38"/>
      <c r="CI14" s="38"/>
      <c r="CJ14" s="38"/>
      <c r="CK14" s="38"/>
    </row>
    <row r="15" spans="1:89" ht="22" customHeight="1" thickBot="1" x14ac:dyDescent="0.25">
      <c r="B15" s="8"/>
      <c r="D15" s="151" t="s">
        <v>4</v>
      </c>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237">
        <v>3</v>
      </c>
      <c r="AD15" s="238"/>
      <c r="AE15" s="238"/>
      <c r="AF15" s="239"/>
      <c r="CC15" s="4"/>
      <c r="CD15" s="43"/>
      <c r="CE15" s="38"/>
      <c r="CF15" s="38"/>
      <c r="CG15" s="38"/>
      <c r="CH15" s="38"/>
      <c r="CI15" s="38"/>
      <c r="CJ15" s="38"/>
      <c r="CK15" s="38"/>
    </row>
    <row r="16" spans="1:89" ht="18.75" customHeight="1" x14ac:dyDescent="0.2">
      <c r="B16" s="8"/>
      <c r="D16" s="11"/>
      <c r="E16" s="1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3"/>
      <c r="CC16" s="4"/>
      <c r="CD16" s="43"/>
      <c r="CE16" s="38"/>
      <c r="CF16" s="38"/>
      <c r="CG16" s="38"/>
      <c r="CH16" s="38"/>
      <c r="CI16" s="38"/>
      <c r="CJ16" s="38"/>
      <c r="CK16" s="38"/>
    </row>
    <row r="17" spans="2:147" s="15" customFormat="1" ht="18.75" customHeight="1" x14ac:dyDescent="0.2">
      <c r="B17" s="14"/>
      <c r="D17" s="16"/>
      <c r="I17" s="15" t="s">
        <v>5</v>
      </c>
      <c r="BY17" s="17"/>
      <c r="CC17" s="18"/>
      <c r="CD17" s="44"/>
      <c r="CE17" s="39"/>
      <c r="CF17" s="39"/>
      <c r="CG17" s="39"/>
      <c r="CH17" s="39"/>
      <c r="CI17" s="39"/>
      <c r="CJ17" s="39"/>
      <c r="CK17" s="39"/>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row>
    <row r="18" spans="2:147" s="15" customFormat="1" ht="18.75" customHeight="1" x14ac:dyDescent="0.2">
      <c r="B18" s="14"/>
      <c r="D18" s="16"/>
      <c r="I18" s="15" t="s">
        <v>6</v>
      </c>
      <c r="BY18" s="17"/>
      <c r="CC18" s="18"/>
      <c r="CD18" s="44"/>
      <c r="CE18" s="39"/>
      <c r="CF18" s="39"/>
      <c r="CG18" s="39"/>
      <c r="CH18" s="39"/>
      <c r="CI18" s="39"/>
      <c r="CJ18" s="39"/>
      <c r="CK18" s="39"/>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row>
    <row r="19" spans="2:147" s="15" customFormat="1" ht="18.75" customHeight="1" x14ac:dyDescent="0.2">
      <c r="B19" s="14"/>
      <c r="D19" s="16"/>
      <c r="I19" s="15" t="s">
        <v>7</v>
      </c>
      <c r="BY19" s="17"/>
      <c r="CC19" s="18"/>
      <c r="CD19" s="44"/>
      <c r="CE19" s="39"/>
      <c r="CF19" s="39"/>
      <c r="CG19" s="39"/>
      <c r="CH19" s="39"/>
      <c r="CI19" s="39"/>
      <c r="CJ19" s="39"/>
      <c r="CK19" s="39"/>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row>
    <row r="20" spans="2:147" s="7" customFormat="1" ht="18.75" customHeight="1" thickBot="1" x14ac:dyDescent="0.25">
      <c r="B20" s="19"/>
      <c r="D20" s="20"/>
      <c r="E20" s="21"/>
      <c r="F20" s="21"/>
      <c r="G20" s="21"/>
      <c r="H20" s="22"/>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3"/>
      <c r="CC20" s="24"/>
      <c r="CD20" s="46"/>
      <c r="CE20" s="40"/>
      <c r="CF20" s="40"/>
      <c r="CG20" s="40"/>
      <c r="CH20" s="40"/>
      <c r="CI20" s="40"/>
      <c r="CJ20" s="40"/>
      <c r="CK20" s="40"/>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row>
    <row r="21" spans="2:147" ht="18.75" customHeight="1" thickBot="1" x14ac:dyDescent="0.25">
      <c r="B21" s="8"/>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CC21" s="4"/>
      <c r="CD21" s="43"/>
      <c r="CE21" s="38"/>
      <c r="CF21" s="38"/>
      <c r="CG21" s="38"/>
      <c r="CH21" s="38"/>
      <c r="CI21" s="38"/>
      <c r="CJ21" s="38"/>
      <c r="CK21" s="38"/>
    </row>
    <row r="22" spans="2:147" ht="18.75" customHeight="1" thickBot="1" x14ac:dyDescent="0.25">
      <c r="B22" s="8"/>
      <c r="D22" s="68" t="s">
        <v>8</v>
      </c>
      <c r="E22" s="69"/>
      <c r="F22" s="127" t="s">
        <v>9</v>
      </c>
      <c r="G22" s="128"/>
      <c r="H22" s="128"/>
      <c r="I22" s="128"/>
      <c r="J22" s="128"/>
      <c r="K22" s="128"/>
      <c r="L22" s="128"/>
      <c r="M22" s="128"/>
      <c r="N22" s="128"/>
      <c r="O22" s="128"/>
      <c r="P22" s="128"/>
      <c r="Q22" s="128"/>
      <c r="R22" s="129"/>
      <c r="S22" s="133">
        <v>1</v>
      </c>
      <c r="T22" s="134"/>
      <c r="U22" s="134"/>
      <c r="V22" s="134"/>
      <c r="W22" s="134"/>
      <c r="X22" s="134"/>
      <c r="Y22" s="134"/>
      <c r="Z22" s="134"/>
      <c r="AA22" s="134"/>
      <c r="AB22" s="134"/>
      <c r="AC22" s="134"/>
      <c r="AD22" s="135"/>
      <c r="AE22" s="133">
        <v>2</v>
      </c>
      <c r="AF22" s="134"/>
      <c r="AG22" s="134"/>
      <c r="AH22" s="134"/>
      <c r="AI22" s="134"/>
      <c r="AJ22" s="134"/>
      <c r="AK22" s="134"/>
      <c r="AL22" s="134"/>
      <c r="AM22" s="134"/>
      <c r="AN22" s="134"/>
      <c r="AO22" s="134"/>
      <c r="AP22" s="135"/>
      <c r="AQ22" s="133">
        <v>3</v>
      </c>
      <c r="AR22" s="134"/>
      <c r="AS22" s="134"/>
      <c r="AT22" s="134"/>
      <c r="AU22" s="134"/>
      <c r="AV22" s="134"/>
      <c r="AW22" s="134"/>
      <c r="AX22" s="134"/>
      <c r="AY22" s="134"/>
      <c r="AZ22" s="134"/>
      <c r="BA22" s="134"/>
      <c r="BB22" s="135"/>
      <c r="BC22" s="133">
        <v>4</v>
      </c>
      <c r="BD22" s="134"/>
      <c r="BE22" s="134"/>
      <c r="BF22" s="134"/>
      <c r="BG22" s="134"/>
      <c r="BH22" s="134"/>
      <c r="BI22" s="134"/>
      <c r="BJ22" s="134"/>
      <c r="BK22" s="134"/>
      <c r="BL22" s="134"/>
      <c r="BM22" s="134"/>
      <c r="BN22" s="135"/>
      <c r="BO22" s="133">
        <v>5</v>
      </c>
      <c r="BP22" s="134"/>
      <c r="BQ22" s="134"/>
      <c r="BR22" s="134"/>
      <c r="BS22" s="134"/>
      <c r="BT22" s="134"/>
      <c r="BU22" s="134"/>
      <c r="BV22" s="134"/>
      <c r="BW22" s="134"/>
      <c r="BX22" s="134"/>
      <c r="BY22" s="134"/>
      <c r="BZ22" s="135"/>
      <c r="CC22" s="4"/>
      <c r="CD22" s="43"/>
      <c r="CE22" s="38"/>
      <c r="CF22" s="38"/>
      <c r="CG22" s="38"/>
      <c r="CH22" s="38"/>
      <c r="CI22" s="38"/>
      <c r="CJ22" s="38"/>
      <c r="CK22" s="38"/>
    </row>
    <row r="23" spans="2:147" ht="18.75" customHeight="1" thickBot="1" x14ac:dyDescent="0.25">
      <c r="B23" s="8"/>
      <c r="D23" s="85"/>
      <c r="E23" s="86"/>
      <c r="F23" s="127" t="s">
        <v>23</v>
      </c>
      <c r="G23" s="128"/>
      <c r="H23" s="128"/>
      <c r="I23" s="128"/>
      <c r="J23" s="128"/>
      <c r="K23" s="128"/>
      <c r="L23" s="128"/>
      <c r="M23" s="128"/>
      <c r="N23" s="128"/>
      <c r="O23" s="128"/>
      <c r="P23" s="128"/>
      <c r="Q23" s="128"/>
      <c r="R23" s="129"/>
      <c r="S23" s="130" t="str">
        <f>IF(S24="","",IF(S24=$Q$8,$G$8,IF(S24=$Q$9,$G$9,IF(S24=$Q$10,$G$10,IF(S24=$Q$11,$G$11)))))</f>
        <v>０００００００００１</v>
      </c>
      <c r="T23" s="131"/>
      <c r="U23" s="131"/>
      <c r="V23" s="131"/>
      <c r="W23" s="131"/>
      <c r="X23" s="131"/>
      <c r="Y23" s="131"/>
      <c r="Z23" s="131"/>
      <c r="AA23" s="131"/>
      <c r="AB23" s="131"/>
      <c r="AC23" s="131"/>
      <c r="AD23" s="132"/>
      <c r="AE23" s="130" t="str">
        <f>IF(AE24="","",IF(AE24=$Q$8,$G$8,IF(AE24=$Q$9,$G$9,IF(AE24=$Q$10,$G$10,IF(AE24=$Q$11,$G$11)))))</f>
        <v>０００００００００１</v>
      </c>
      <c r="AF23" s="131"/>
      <c r="AG23" s="131"/>
      <c r="AH23" s="131"/>
      <c r="AI23" s="131"/>
      <c r="AJ23" s="131"/>
      <c r="AK23" s="131"/>
      <c r="AL23" s="131"/>
      <c r="AM23" s="131"/>
      <c r="AN23" s="131"/>
      <c r="AO23" s="131"/>
      <c r="AP23" s="132"/>
      <c r="AQ23" s="130" t="str">
        <f>IF(AQ24="","",IF(AQ24=$Q$8,$G$8,IF(AQ24=$Q$9,$G$9,IF(AQ24=$Q$10,$G$10,IF(AQ24=$Q$11,$G$11)))))</f>
        <v>０００００００００１</v>
      </c>
      <c r="AR23" s="131"/>
      <c r="AS23" s="131"/>
      <c r="AT23" s="131"/>
      <c r="AU23" s="131"/>
      <c r="AV23" s="131"/>
      <c r="AW23" s="131"/>
      <c r="AX23" s="131"/>
      <c r="AY23" s="131"/>
      <c r="AZ23" s="131"/>
      <c r="BA23" s="131"/>
      <c r="BB23" s="132"/>
      <c r="BC23" s="130" t="str">
        <f>IF(BC24="","",IF(BC24=$Q$8,$G$8,IF(BC24=$Q$9,$G$9,IF(BC24=$Q$10,$G$10,IF(BC24=$Q$11,$G$11)))))</f>
        <v>０００００００００２</v>
      </c>
      <c r="BD23" s="131"/>
      <c r="BE23" s="131"/>
      <c r="BF23" s="131"/>
      <c r="BG23" s="131"/>
      <c r="BH23" s="131"/>
      <c r="BI23" s="131"/>
      <c r="BJ23" s="131"/>
      <c r="BK23" s="131"/>
      <c r="BL23" s="131"/>
      <c r="BM23" s="131"/>
      <c r="BN23" s="132"/>
      <c r="BO23" s="130" t="str">
        <f>IF(BO24="","",IF(BO24=$Q$8,$G$8,IF(BO24=$Q$9,$G$9,IF(BO24=$Q$10,$G$10,IF(BO24=$Q$11,$G$11)))))</f>
        <v>０００００００００３</v>
      </c>
      <c r="BP23" s="131"/>
      <c r="BQ23" s="131"/>
      <c r="BR23" s="131"/>
      <c r="BS23" s="131"/>
      <c r="BT23" s="131"/>
      <c r="BU23" s="131"/>
      <c r="BV23" s="131"/>
      <c r="BW23" s="131"/>
      <c r="BX23" s="131"/>
      <c r="BY23" s="131"/>
      <c r="BZ23" s="132"/>
      <c r="CC23" s="4"/>
      <c r="CD23" s="43"/>
      <c r="CE23" s="38"/>
      <c r="CF23" s="38"/>
      <c r="CG23" s="38"/>
      <c r="CH23" s="38"/>
      <c r="CI23" s="38"/>
      <c r="CJ23" s="38"/>
      <c r="CK23" s="38"/>
    </row>
    <row r="24" spans="2:147" ht="18.75" customHeight="1" thickBot="1" x14ac:dyDescent="0.25">
      <c r="B24" s="8"/>
      <c r="D24" s="85"/>
      <c r="E24" s="86"/>
      <c r="F24" s="127" t="s">
        <v>24</v>
      </c>
      <c r="G24" s="128"/>
      <c r="H24" s="128"/>
      <c r="I24" s="128"/>
      <c r="J24" s="128"/>
      <c r="K24" s="128"/>
      <c r="L24" s="128"/>
      <c r="M24" s="128"/>
      <c r="N24" s="128"/>
      <c r="O24" s="128"/>
      <c r="P24" s="128"/>
      <c r="Q24" s="128"/>
      <c r="R24" s="129"/>
      <c r="S24" s="248" t="s">
        <v>37</v>
      </c>
      <c r="T24" s="249"/>
      <c r="U24" s="249"/>
      <c r="V24" s="249"/>
      <c r="W24" s="249"/>
      <c r="X24" s="249"/>
      <c r="Y24" s="249"/>
      <c r="Z24" s="249"/>
      <c r="AA24" s="249"/>
      <c r="AB24" s="249"/>
      <c r="AC24" s="249"/>
      <c r="AD24" s="250"/>
      <c r="AE24" s="248" t="s">
        <v>37</v>
      </c>
      <c r="AF24" s="249"/>
      <c r="AG24" s="249"/>
      <c r="AH24" s="249"/>
      <c r="AI24" s="249"/>
      <c r="AJ24" s="249"/>
      <c r="AK24" s="249"/>
      <c r="AL24" s="249"/>
      <c r="AM24" s="249"/>
      <c r="AN24" s="249"/>
      <c r="AO24" s="249"/>
      <c r="AP24" s="250"/>
      <c r="AQ24" s="248" t="s">
        <v>37</v>
      </c>
      <c r="AR24" s="249"/>
      <c r="AS24" s="249"/>
      <c r="AT24" s="249"/>
      <c r="AU24" s="249"/>
      <c r="AV24" s="249"/>
      <c r="AW24" s="249"/>
      <c r="AX24" s="249"/>
      <c r="AY24" s="249"/>
      <c r="AZ24" s="249"/>
      <c r="BA24" s="249"/>
      <c r="BB24" s="250"/>
      <c r="BC24" s="248" t="s">
        <v>38</v>
      </c>
      <c r="BD24" s="249"/>
      <c r="BE24" s="249"/>
      <c r="BF24" s="249"/>
      <c r="BG24" s="249"/>
      <c r="BH24" s="249"/>
      <c r="BI24" s="249"/>
      <c r="BJ24" s="249"/>
      <c r="BK24" s="249"/>
      <c r="BL24" s="249"/>
      <c r="BM24" s="249"/>
      <c r="BN24" s="250"/>
      <c r="BO24" s="248" t="s">
        <v>40</v>
      </c>
      <c r="BP24" s="249"/>
      <c r="BQ24" s="249"/>
      <c r="BR24" s="249"/>
      <c r="BS24" s="249"/>
      <c r="BT24" s="249"/>
      <c r="BU24" s="249"/>
      <c r="BV24" s="249"/>
      <c r="BW24" s="249"/>
      <c r="BX24" s="249"/>
      <c r="BY24" s="249"/>
      <c r="BZ24" s="250"/>
      <c r="CC24" s="4"/>
      <c r="CD24" s="43"/>
      <c r="CE24" s="38"/>
      <c r="CF24" s="38"/>
      <c r="CG24" s="38"/>
      <c r="CH24" s="38"/>
      <c r="CI24" s="38"/>
      <c r="CJ24" s="38"/>
      <c r="CK24" s="38"/>
    </row>
    <row r="25" spans="2:147" ht="22" customHeight="1" x14ac:dyDescent="0.2">
      <c r="B25" s="8"/>
      <c r="D25" s="85"/>
      <c r="E25" s="86"/>
      <c r="F25" s="136" t="s">
        <v>11</v>
      </c>
      <c r="G25" s="137"/>
      <c r="H25" s="137"/>
      <c r="I25" s="137"/>
      <c r="J25" s="137"/>
      <c r="K25" s="137"/>
      <c r="L25" s="137"/>
      <c r="M25" s="137"/>
      <c r="N25" s="137"/>
      <c r="O25" s="137"/>
      <c r="P25" s="137"/>
      <c r="Q25" s="137"/>
      <c r="R25" s="138"/>
      <c r="S25" s="254">
        <v>1111111111</v>
      </c>
      <c r="T25" s="255"/>
      <c r="U25" s="255"/>
      <c r="V25" s="255"/>
      <c r="W25" s="255"/>
      <c r="X25" s="255"/>
      <c r="Y25" s="255"/>
      <c r="Z25" s="255"/>
      <c r="AA25" s="255"/>
      <c r="AB25" s="255"/>
      <c r="AC25" s="255"/>
      <c r="AD25" s="256"/>
      <c r="AE25" s="254">
        <v>2222222222</v>
      </c>
      <c r="AF25" s="255"/>
      <c r="AG25" s="255"/>
      <c r="AH25" s="255"/>
      <c r="AI25" s="255"/>
      <c r="AJ25" s="255"/>
      <c r="AK25" s="255"/>
      <c r="AL25" s="255"/>
      <c r="AM25" s="255"/>
      <c r="AN25" s="255"/>
      <c r="AO25" s="255"/>
      <c r="AP25" s="256"/>
      <c r="AQ25" s="254">
        <v>1111111111</v>
      </c>
      <c r="AR25" s="255"/>
      <c r="AS25" s="255"/>
      <c r="AT25" s="255"/>
      <c r="AU25" s="255"/>
      <c r="AV25" s="255"/>
      <c r="AW25" s="255"/>
      <c r="AX25" s="255"/>
      <c r="AY25" s="255"/>
      <c r="AZ25" s="255"/>
      <c r="BA25" s="255"/>
      <c r="BB25" s="256"/>
      <c r="BC25" s="254">
        <v>3333333333</v>
      </c>
      <c r="BD25" s="255"/>
      <c r="BE25" s="255"/>
      <c r="BF25" s="255"/>
      <c r="BG25" s="255"/>
      <c r="BH25" s="255"/>
      <c r="BI25" s="255"/>
      <c r="BJ25" s="255"/>
      <c r="BK25" s="255"/>
      <c r="BL25" s="255"/>
      <c r="BM25" s="255"/>
      <c r="BN25" s="256"/>
      <c r="BO25" s="254">
        <v>1111111111</v>
      </c>
      <c r="BP25" s="255"/>
      <c r="BQ25" s="255"/>
      <c r="BR25" s="255"/>
      <c r="BS25" s="255"/>
      <c r="BT25" s="255"/>
      <c r="BU25" s="255"/>
      <c r="BV25" s="255"/>
      <c r="BW25" s="255"/>
      <c r="BX25" s="255"/>
      <c r="BY25" s="255"/>
      <c r="BZ25" s="256"/>
      <c r="CC25" s="4"/>
      <c r="CD25" s="43"/>
      <c r="CE25" s="38"/>
      <c r="CF25" s="38"/>
      <c r="CG25" s="38"/>
      <c r="CH25" s="38"/>
      <c r="CI25" s="38"/>
      <c r="CJ25" s="38"/>
      <c r="CK25" s="38"/>
    </row>
    <row r="26" spans="2:147" ht="18.75" customHeight="1" x14ac:dyDescent="0.2">
      <c r="B26" s="8"/>
      <c r="D26" s="85"/>
      <c r="E26" s="86"/>
      <c r="F26" s="108" t="s">
        <v>12</v>
      </c>
      <c r="G26" s="108"/>
      <c r="H26" s="108"/>
      <c r="I26" s="108"/>
      <c r="J26" s="108"/>
      <c r="K26" s="108"/>
      <c r="L26" s="108"/>
      <c r="M26" s="108"/>
      <c r="N26" s="108"/>
      <c r="O26" s="108"/>
      <c r="P26" s="108"/>
      <c r="Q26" s="108"/>
      <c r="R26" s="109"/>
      <c r="S26" s="260" t="s">
        <v>47</v>
      </c>
      <c r="T26" s="261"/>
      <c r="U26" s="261"/>
      <c r="V26" s="261"/>
      <c r="W26" s="261"/>
      <c r="X26" s="261"/>
      <c r="Y26" s="261"/>
      <c r="Z26" s="261"/>
      <c r="AA26" s="261"/>
      <c r="AB26" s="261"/>
      <c r="AC26" s="261"/>
      <c r="AD26" s="262"/>
      <c r="AE26" s="260" t="s">
        <v>48</v>
      </c>
      <c r="AF26" s="261"/>
      <c r="AG26" s="261"/>
      <c r="AH26" s="261"/>
      <c r="AI26" s="261"/>
      <c r="AJ26" s="261"/>
      <c r="AK26" s="261"/>
      <c r="AL26" s="261"/>
      <c r="AM26" s="261"/>
      <c r="AN26" s="261"/>
      <c r="AO26" s="261"/>
      <c r="AP26" s="262"/>
      <c r="AQ26" s="260" t="s">
        <v>49</v>
      </c>
      <c r="AR26" s="261"/>
      <c r="AS26" s="261"/>
      <c r="AT26" s="261"/>
      <c r="AU26" s="261"/>
      <c r="AV26" s="261"/>
      <c r="AW26" s="261"/>
      <c r="AX26" s="261"/>
      <c r="AY26" s="261"/>
      <c r="AZ26" s="261"/>
      <c r="BA26" s="261"/>
      <c r="BB26" s="262"/>
      <c r="BC26" s="260" t="s">
        <v>49</v>
      </c>
      <c r="BD26" s="261"/>
      <c r="BE26" s="261"/>
      <c r="BF26" s="261"/>
      <c r="BG26" s="261"/>
      <c r="BH26" s="261"/>
      <c r="BI26" s="261"/>
      <c r="BJ26" s="261"/>
      <c r="BK26" s="261"/>
      <c r="BL26" s="261"/>
      <c r="BM26" s="261"/>
      <c r="BN26" s="262"/>
      <c r="BO26" s="260" t="s">
        <v>50</v>
      </c>
      <c r="BP26" s="261"/>
      <c r="BQ26" s="261"/>
      <c r="BR26" s="261"/>
      <c r="BS26" s="261"/>
      <c r="BT26" s="261"/>
      <c r="BU26" s="261"/>
      <c r="BV26" s="261"/>
      <c r="BW26" s="261"/>
      <c r="BX26" s="261"/>
      <c r="BY26" s="261"/>
      <c r="BZ26" s="262"/>
      <c r="CC26" s="4"/>
      <c r="CD26" s="43"/>
      <c r="CE26" s="48"/>
      <c r="CF26" s="48"/>
      <c r="CG26" s="48"/>
      <c r="CH26" s="48"/>
      <c r="CI26" s="48"/>
      <c r="CJ26" s="48"/>
      <c r="CK26" s="48"/>
      <c r="CL26" s="49"/>
    </row>
    <row r="27" spans="2:147" ht="18.75" customHeight="1" x14ac:dyDescent="0.2">
      <c r="B27" s="8"/>
      <c r="D27" s="85"/>
      <c r="E27" s="86"/>
      <c r="F27" s="110"/>
      <c r="G27" s="110"/>
      <c r="H27" s="110"/>
      <c r="I27" s="110"/>
      <c r="J27" s="110"/>
      <c r="K27" s="110"/>
      <c r="L27" s="110"/>
      <c r="M27" s="110"/>
      <c r="N27" s="110"/>
      <c r="O27" s="110"/>
      <c r="P27" s="110"/>
      <c r="Q27" s="110"/>
      <c r="R27" s="111"/>
      <c r="S27" s="263"/>
      <c r="T27" s="264"/>
      <c r="U27" s="264"/>
      <c r="V27" s="264"/>
      <c r="W27" s="264"/>
      <c r="X27" s="264"/>
      <c r="Y27" s="264"/>
      <c r="Z27" s="264"/>
      <c r="AA27" s="264"/>
      <c r="AB27" s="264"/>
      <c r="AC27" s="264"/>
      <c r="AD27" s="265"/>
      <c r="AE27" s="263"/>
      <c r="AF27" s="264"/>
      <c r="AG27" s="264"/>
      <c r="AH27" s="264"/>
      <c r="AI27" s="264"/>
      <c r="AJ27" s="264"/>
      <c r="AK27" s="264"/>
      <c r="AL27" s="264"/>
      <c r="AM27" s="264"/>
      <c r="AN27" s="264"/>
      <c r="AO27" s="264"/>
      <c r="AP27" s="265"/>
      <c r="AQ27" s="263"/>
      <c r="AR27" s="264"/>
      <c r="AS27" s="264"/>
      <c r="AT27" s="264"/>
      <c r="AU27" s="264"/>
      <c r="AV27" s="264"/>
      <c r="AW27" s="264"/>
      <c r="AX27" s="264"/>
      <c r="AY27" s="264"/>
      <c r="AZ27" s="264"/>
      <c r="BA27" s="264"/>
      <c r="BB27" s="265"/>
      <c r="BC27" s="263"/>
      <c r="BD27" s="264"/>
      <c r="BE27" s="264"/>
      <c r="BF27" s="264"/>
      <c r="BG27" s="264"/>
      <c r="BH27" s="264"/>
      <c r="BI27" s="264"/>
      <c r="BJ27" s="264"/>
      <c r="BK27" s="264"/>
      <c r="BL27" s="264"/>
      <c r="BM27" s="264"/>
      <c r="BN27" s="265"/>
      <c r="BO27" s="263"/>
      <c r="BP27" s="264"/>
      <c r="BQ27" s="264"/>
      <c r="BR27" s="264"/>
      <c r="BS27" s="264"/>
      <c r="BT27" s="264"/>
      <c r="BU27" s="264"/>
      <c r="BV27" s="264"/>
      <c r="BW27" s="264"/>
      <c r="BX27" s="264"/>
      <c r="BY27" s="264"/>
      <c r="BZ27" s="265"/>
      <c r="CC27" s="4"/>
      <c r="CD27" s="43"/>
      <c r="CE27" s="48"/>
      <c r="CF27" s="48"/>
      <c r="CG27" s="48"/>
      <c r="CH27" s="48"/>
      <c r="CI27" s="48"/>
      <c r="CJ27" s="48"/>
      <c r="CK27" s="48"/>
      <c r="CL27" s="49"/>
    </row>
    <row r="28" spans="2:147" ht="22" customHeight="1" x14ac:dyDescent="0.2">
      <c r="B28" s="8"/>
      <c r="D28" s="85"/>
      <c r="E28" s="86"/>
      <c r="F28" s="99" t="s">
        <v>13</v>
      </c>
      <c r="G28" s="100"/>
      <c r="H28" s="100"/>
      <c r="I28" s="100"/>
      <c r="J28" s="100"/>
      <c r="K28" s="100"/>
      <c r="L28" s="100"/>
      <c r="M28" s="100"/>
      <c r="N28" s="100"/>
      <c r="O28" s="100"/>
      <c r="P28" s="100"/>
      <c r="Q28" s="100"/>
      <c r="R28" s="101"/>
      <c r="S28" s="251">
        <v>55000</v>
      </c>
      <c r="T28" s="252"/>
      <c r="U28" s="252"/>
      <c r="V28" s="252"/>
      <c r="W28" s="252"/>
      <c r="X28" s="252"/>
      <c r="Y28" s="252"/>
      <c r="Z28" s="252"/>
      <c r="AA28" s="252"/>
      <c r="AB28" s="252"/>
      <c r="AC28" s="252"/>
      <c r="AD28" s="253"/>
      <c r="AE28" s="251">
        <v>45000</v>
      </c>
      <c r="AF28" s="252"/>
      <c r="AG28" s="252"/>
      <c r="AH28" s="252"/>
      <c r="AI28" s="252"/>
      <c r="AJ28" s="252"/>
      <c r="AK28" s="252"/>
      <c r="AL28" s="252"/>
      <c r="AM28" s="252"/>
      <c r="AN28" s="252"/>
      <c r="AO28" s="252"/>
      <c r="AP28" s="253"/>
      <c r="AQ28" s="251">
        <v>40000</v>
      </c>
      <c r="AR28" s="252"/>
      <c r="AS28" s="252"/>
      <c r="AT28" s="252"/>
      <c r="AU28" s="252"/>
      <c r="AV28" s="252"/>
      <c r="AW28" s="252"/>
      <c r="AX28" s="252"/>
      <c r="AY28" s="252"/>
      <c r="AZ28" s="252"/>
      <c r="BA28" s="252"/>
      <c r="BB28" s="253"/>
      <c r="BC28" s="251">
        <v>130000</v>
      </c>
      <c r="BD28" s="252"/>
      <c r="BE28" s="252"/>
      <c r="BF28" s="252"/>
      <c r="BG28" s="252"/>
      <c r="BH28" s="252"/>
      <c r="BI28" s="252"/>
      <c r="BJ28" s="252"/>
      <c r="BK28" s="252"/>
      <c r="BL28" s="252"/>
      <c r="BM28" s="252"/>
      <c r="BN28" s="253"/>
      <c r="BO28" s="251">
        <v>120000</v>
      </c>
      <c r="BP28" s="252"/>
      <c r="BQ28" s="252"/>
      <c r="BR28" s="252"/>
      <c r="BS28" s="252"/>
      <c r="BT28" s="252"/>
      <c r="BU28" s="252"/>
      <c r="BV28" s="252"/>
      <c r="BW28" s="252"/>
      <c r="BX28" s="252"/>
      <c r="BY28" s="252"/>
      <c r="BZ28" s="253"/>
      <c r="CC28" s="4"/>
      <c r="CD28" s="43">
        <f>IF(S28="","a",S28)</f>
        <v>55000</v>
      </c>
      <c r="CE28" s="48">
        <f>IF(AE28="","a",AE28)</f>
        <v>45000</v>
      </c>
      <c r="CF28" s="48">
        <f>IF(AQ28="","a",AQ28)</f>
        <v>40000</v>
      </c>
      <c r="CG28" s="48">
        <f>IF(BC28="","a",BC28)</f>
        <v>130000</v>
      </c>
      <c r="CH28" s="48">
        <f>IF(BO28="","a",BO28)</f>
        <v>120000</v>
      </c>
      <c r="CI28" s="48"/>
      <c r="CJ28" s="48"/>
      <c r="CK28" s="48"/>
      <c r="CL28" s="49"/>
    </row>
    <row r="29" spans="2:147" ht="22" customHeight="1" x14ac:dyDescent="0.2">
      <c r="B29" s="8"/>
      <c r="D29" s="85"/>
      <c r="E29" s="86"/>
      <c r="F29" s="146" t="s">
        <v>14</v>
      </c>
      <c r="G29" s="100"/>
      <c r="H29" s="100"/>
      <c r="I29" s="100"/>
      <c r="J29" s="100"/>
      <c r="K29" s="100"/>
      <c r="L29" s="100"/>
      <c r="M29" s="100"/>
      <c r="N29" s="100"/>
      <c r="O29" s="100"/>
      <c r="P29" s="100"/>
      <c r="Q29" s="100"/>
      <c r="R29" s="101"/>
      <c r="S29" s="147">
        <f>IFERROR(IF(ROUNDDOWN(CD28*0.1,0)&gt;U13,U13,(ROUNDDOWN(CD28*0.1,0))),"")</f>
        <v>5500</v>
      </c>
      <c r="T29" s="148"/>
      <c r="U29" s="148"/>
      <c r="V29" s="148"/>
      <c r="W29" s="148"/>
      <c r="X29" s="148"/>
      <c r="Y29" s="148"/>
      <c r="Z29" s="148"/>
      <c r="AA29" s="148"/>
      <c r="AB29" s="148"/>
      <c r="AC29" s="148"/>
      <c r="AD29" s="149"/>
      <c r="AE29" s="147">
        <f>IFERROR(IF(ROUNDDOWN(CE28*0.1,0)&gt;U13,U13,(ROUNDDOWN(CE28*0.1,0))),"")</f>
        <v>4500</v>
      </c>
      <c r="AF29" s="148"/>
      <c r="AG29" s="148"/>
      <c r="AH29" s="148"/>
      <c r="AI29" s="148"/>
      <c r="AJ29" s="148"/>
      <c r="AK29" s="148"/>
      <c r="AL29" s="148"/>
      <c r="AM29" s="148"/>
      <c r="AN29" s="148"/>
      <c r="AO29" s="148"/>
      <c r="AP29" s="149"/>
      <c r="AQ29" s="147">
        <f>IFERROR(IF(ROUNDDOWN(CF28*0.1,0)&gt;U13,U13,(ROUNDDOWN(CF28*0.1,0))),"")</f>
        <v>4000</v>
      </c>
      <c r="AR29" s="148"/>
      <c r="AS29" s="148"/>
      <c r="AT29" s="148"/>
      <c r="AU29" s="148"/>
      <c r="AV29" s="148"/>
      <c r="AW29" s="148"/>
      <c r="AX29" s="148"/>
      <c r="AY29" s="148"/>
      <c r="AZ29" s="148"/>
      <c r="BA29" s="148"/>
      <c r="BB29" s="149"/>
      <c r="BC29" s="147">
        <f>IFERROR(IF(ROUNDDOWN(CG28*0.1,0)&gt;U13,U13,(ROUNDDOWN(CG28*0.1,0))),"")</f>
        <v>13000</v>
      </c>
      <c r="BD29" s="148"/>
      <c r="BE29" s="148"/>
      <c r="BF29" s="148"/>
      <c r="BG29" s="148"/>
      <c r="BH29" s="148"/>
      <c r="BI29" s="148"/>
      <c r="BJ29" s="148"/>
      <c r="BK29" s="148"/>
      <c r="BL29" s="148"/>
      <c r="BM29" s="148"/>
      <c r="BN29" s="149"/>
      <c r="BO29" s="147">
        <f>IFERROR(IF(ROUNDDOWN(CH28*0.1,0)&gt;U13,U13,(ROUNDDOWN(CH28*0.1,0))),"")</f>
        <v>12000</v>
      </c>
      <c r="BP29" s="148"/>
      <c r="BQ29" s="148"/>
      <c r="BR29" s="148"/>
      <c r="BS29" s="148"/>
      <c r="BT29" s="148"/>
      <c r="BU29" s="148"/>
      <c r="BV29" s="148"/>
      <c r="BW29" s="148"/>
      <c r="BX29" s="148"/>
      <c r="BY29" s="148"/>
      <c r="BZ29" s="149"/>
      <c r="CC29" s="4"/>
      <c r="CD29" s="43"/>
      <c r="CE29" s="48"/>
      <c r="CF29" s="48"/>
      <c r="CG29" s="48"/>
      <c r="CH29" s="48"/>
      <c r="CI29" s="48"/>
      <c r="CJ29" s="48"/>
      <c r="CK29" s="48"/>
      <c r="CL29" s="49" t="s">
        <v>15</v>
      </c>
    </row>
    <row r="30" spans="2:147" ht="27" customHeight="1" thickBot="1" x14ac:dyDescent="0.25">
      <c r="B30" s="8"/>
      <c r="D30" s="70"/>
      <c r="E30" s="71"/>
      <c r="F30" s="143" t="s">
        <v>46</v>
      </c>
      <c r="G30" s="144"/>
      <c r="H30" s="144"/>
      <c r="I30" s="144"/>
      <c r="J30" s="144"/>
      <c r="K30" s="144"/>
      <c r="L30" s="144"/>
      <c r="M30" s="144"/>
      <c r="N30" s="144"/>
      <c r="O30" s="144"/>
      <c r="P30" s="144"/>
      <c r="Q30" s="144"/>
      <c r="R30" s="145"/>
      <c r="S30" s="266">
        <v>5500</v>
      </c>
      <c r="T30" s="267"/>
      <c r="U30" s="267"/>
      <c r="V30" s="267"/>
      <c r="W30" s="267"/>
      <c r="X30" s="267"/>
      <c r="Y30" s="267"/>
      <c r="Z30" s="267"/>
      <c r="AA30" s="267"/>
      <c r="AB30" s="267"/>
      <c r="AC30" s="267"/>
      <c r="AD30" s="268"/>
      <c r="AE30" s="266">
        <v>4500</v>
      </c>
      <c r="AF30" s="267"/>
      <c r="AG30" s="267"/>
      <c r="AH30" s="267"/>
      <c r="AI30" s="267"/>
      <c r="AJ30" s="267"/>
      <c r="AK30" s="267"/>
      <c r="AL30" s="267"/>
      <c r="AM30" s="267"/>
      <c r="AN30" s="267"/>
      <c r="AO30" s="267"/>
      <c r="AP30" s="268"/>
      <c r="AQ30" s="266">
        <v>4000</v>
      </c>
      <c r="AR30" s="267"/>
      <c r="AS30" s="267"/>
      <c r="AT30" s="267"/>
      <c r="AU30" s="267"/>
      <c r="AV30" s="267"/>
      <c r="AW30" s="267"/>
      <c r="AX30" s="267"/>
      <c r="AY30" s="267"/>
      <c r="AZ30" s="267"/>
      <c r="BA30" s="267"/>
      <c r="BB30" s="268"/>
      <c r="BC30" s="266">
        <v>13000</v>
      </c>
      <c r="BD30" s="267"/>
      <c r="BE30" s="267"/>
      <c r="BF30" s="267"/>
      <c r="BG30" s="267"/>
      <c r="BH30" s="267"/>
      <c r="BI30" s="267"/>
      <c r="BJ30" s="267"/>
      <c r="BK30" s="267"/>
      <c r="BL30" s="267"/>
      <c r="BM30" s="267"/>
      <c r="BN30" s="268"/>
      <c r="BO30" s="266">
        <v>10200</v>
      </c>
      <c r="BP30" s="267"/>
      <c r="BQ30" s="267"/>
      <c r="BR30" s="267"/>
      <c r="BS30" s="267"/>
      <c r="BT30" s="267"/>
      <c r="BU30" s="267"/>
      <c r="BV30" s="267"/>
      <c r="BW30" s="267"/>
      <c r="BX30" s="267"/>
      <c r="BY30" s="267"/>
      <c r="BZ30" s="268"/>
      <c r="CC30" s="4"/>
      <c r="CD30" s="43"/>
      <c r="CE30" s="48"/>
      <c r="CF30" s="48"/>
      <c r="CG30" s="48"/>
      <c r="CH30" s="48"/>
      <c r="CI30" s="48"/>
      <c r="CJ30" s="48"/>
      <c r="CK30" s="48"/>
      <c r="CL30" s="49"/>
    </row>
    <row r="31" spans="2:147" ht="22" customHeight="1" x14ac:dyDescent="0.2">
      <c r="B31" s="8"/>
      <c r="D31" s="68" t="s">
        <v>25</v>
      </c>
      <c r="E31" s="69"/>
      <c r="F31" s="142" t="s">
        <v>44</v>
      </c>
      <c r="G31" s="137"/>
      <c r="H31" s="137"/>
      <c r="I31" s="137"/>
      <c r="J31" s="137"/>
      <c r="K31" s="137"/>
      <c r="L31" s="137"/>
      <c r="M31" s="137"/>
      <c r="N31" s="137"/>
      <c r="O31" s="137"/>
      <c r="P31" s="137"/>
      <c r="Q31" s="137"/>
      <c r="R31" s="137"/>
      <c r="S31" s="139">
        <f>IF(CD28="a","",S30-S32)</f>
        <v>0</v>
      </c>
      <c r="T31" s="140"/>
      <c r="U31" s="140"/>
      <c r="V31" s="140"/>
      <c r="W31" s="140"/>
      <c r="X31" s="140"/>
      <c r="Y31" s="140"/>
      <c r="Z31" s="140"/>
      <c r="AA31" s="140"/>
      <c r="AB31" s="140"/>
      <c r="AC31" s="140"/>
      <c r="AD31" s="141"/>
      <c r="AE31" s="139">
        <f>IF(CE28="a","",AE30-AE32)</f>
        <v>0</v>
      </c>
      <c r="AF31" s="140"/>
      <c r="AG31" s="140"/>
      <c r="AH31" s="140"/>
      <c r="AI31" s="140"/>
      <c r="AJ31" s="140"/>
      <c r="AK31" s="140"/>
      <c r="AL31" s="140"/>
      <c r="AM31" s="140"/>
      <c r="AN31" s="140"/>
      <c r="AO31" s="140"/>
      <c r="AP31" s="141"/>
      <c r="AQ31" s="139">
        <f>IF(CF28="a","",AQ30-AQ32)</f>
        <v>0</v>
      </c>
      <c r="AR31" s="140"/>
      <c r="AS31" s="140"/>
      <c r="AT31" s="140"/>
      <c r="AU31" s="140"/>
      <c r="AV31" s="140"/>
      <c r="AW31" s="140"/>
      <c r="AX31" s="140"/>
      <c r="AY31" s="140"/>
      <c r="AZ31" s="140"/>
      <c r="BA31" s="140"/>
      <c r="BB31" s="141"/>
      <c r="BC31" s="139">
        <f>IF(CG28="a","",BC30-BC32)</f>
        <v>10380</v>
      </c>
      <c r="BD31" s="140"/>
      <c r="BE31" s="140"/>
      <c r="BF31" s="140"/>
      <c r="BG31" s="140"/>
      <c r="BH31" s="140"/>
      <c r="BI31" s="140"/>
      <c r="BJ31" s="140"/>
      <c r="BK31" s="140"/>
      <c r="BL31" s="140"/>
      <c r="BM31" s="140"/>
      <c r="BN31" s="141"/>
      <c r="BO31" s="139">
        <f>IF(CH28="a","",BO30-BO32)</f>
        <v>10200</v>
      </c>
      <c r="BP31" s="140"/>
      <c r="BQ31" s="140"/>
      <c r="BR31" s="140"/>
      <c r="BS31" s="140"/>
      <c r="BT31" s="140"/>
      <c r="BU31" s="140"/>
      <c r="BV31" s="140"/>
      <c r="BW31" s="140"/>
      <c r="BX31" s="140"/>
      <c r="BY31" s="140"/>
      <c r="BZ31" s="141"/>
      <c r="CC31" s="4"/>
      <c r="CD31" s="43"/>
      <c r="CE31" s="48"/>
      <c r="CF31" s="48"/>
      <c r="CG31" s="48"/>
      <c r="CH31" s="48"/>
      <c r="CI31" s="48"/>
      <c r="CJ31" s="48"/>
      <c r="CK31" s="48"/>
      <c r="CL31" s="49" t="s">
        <v>15</v>
      </c>
    </row>
    <row r="32" spans="2:147" ht="46.5" customHeight="1" thickBot="1" x14ac:dyDescent="0.25">
      <c r="B32" s="8"/>
      <c r="D32" s="70"/>
      <c r="E32" s="71"/>
      <c r="F32" s="269" t="s">
        <v>45</v>
      </c>
      <c r="G32" s="270"/>
      <c r="H32" s="270"/>
      <c r="I32" s="270"/>
      <c r="J32" s="270"/>
      <c r="K32" s="270"/>
      <c r="L32" s="270"/>
      <c r="M32" s="270"/>
      <c r="N32" s="270"/>
      <c r="O32" s="270"/>
      <c r="P32" s="270"/>
      <c r="Q32" s="270"/>
      <c r="R32" s="271"/>
      <c r="S32" s="266">
        <v>5500</v>
      </c>
      <c r="T32" s="267"/>
      <c r="U32" s="267"/>
      <c r="V32" s="267"/>
      <c r="W32" s="267"/>
      <c r="X32" s="267"/>
      <c r="Y32" s="267"/>
      <c r="Z32" s="267"/>
      <c r="AA32" s="267"/>
      <c r="AB32" s="267"/>
      <c r="AC32" s="267"/>
      <c r="AD32" s="268"/>
      <c r="AE32" s="266">
        <v>4500</v>
      </c>
      <c r="AF32" s="267"/>
      <c r="AG32" s="267"/>
      <c r="AH32" s="267"/>
      <c r="AI32" s="267"/>
      <c r="AJ32" s="267"/>
      <c r="AK32" s="267"/>
      <c r="AL32" s="267"/>
      <c r="AM32" s="267"/>
      <c r="AN32" s="267"/>
      <c r="AO32" s="267"/>
      <c r="AP32" s="268"/>
      <c r="AQ32" s="266">
        <v>4000</v>
      </c>
      <c r="AR32" s="267"/>
      <c r="AS32" s="267"/>
      <c r="AT32" s="267"/>
      <c r="AU32" s="267"/>
      <c r="AV32" s="267"/>
      <c r="AW32" s="267"/>
      <c r="AX32" s="267"/>
      <c r="AY32" s="267"/>
      <c r="AZ32" s="267"/>
      <c r="BA32" s="267"/>
      <c r="BB32" s="268"/>
      <c r="BC32" s="266">
        <v>2620</v>
      </c>
      <c r="BD32" s="267"/>
      <c r="BE32" s="267"/>
      <c r="BF32" s="267"/>
      <c r="BG32" s="267"/>
      <c r="BH32" s="267"/>
      <c r="BI32" s="267"/>
      <c r="BJ32" s="267"/>
      <c r="BK32" s="267"/>
      <c r="BL32" s="267"/>
      <c r="BM32" s="267"/>
      <c r="BN32" s="268"/>
      <c r="BO32" s="266">
        <v>0</v>
      </c>
      <c r="BP32" s="267"/>
      <c r="BQ32" s="267"/>
      <c r="BR32" s="267"/>
      <c r="BS32" s="267"/>
      <c r="BT32" s="267"/>
      <c r="BU32" s="267"/>
      <c r="BV32" s="267"/>
      <c r="BW32" s="267"/>
      <c r="BX32" s="267"/>
      <c r="BY32" s="267"/>
      <c r="BZ32" s="268"/>
      <c r="CC32" s="4"/>
      <c r="CD32" s="43"/>
      <c r="CE32" s="48"/>
      <c r="CF32" s="48"/>
      <c r="CG32" s="48"/>
      <c r="CH32" s="48"/>
      <c r="CI32" s="48"/>
      <c r="CJ32" s="48"/>
      <c r="CK32" s="48"/>
      <c r="CL32" s="49"/>
    </row>
    <row r="33" spans="2:90" ht="18" customHeight="1" thickBot="1" x14ac:dyDescent="0.25">
      <c r="B33" s="8"/>
      <c r="CC33" s="4"/>
      <c r="CD33" s="43"/>
      <c r="CE33" s="48"/>
      <c r="CF33" s="48"/>
      <c r="CG33" s="48"/>
      <c r="CH33" s="48"/>
      <c r="CI33" s="48"/>
      <c r="CJ33" s="48"/>
      <c r="CK33" s="48"/>
      <c r="CL33" s="49"/>
    </row>
    <row r="34" spans="2:90" ht="18.75" customHeight="1" thickBot="1" x14ac:dyDescent="0.25">
      <c r="B34" s="8"/>
      <c r="D34" s="68" t="s">
        <v>8</v>
      </c>
      <c r="E34" s="69"/>
      <c r="F34" s="127" t="s">
        <v>9</v>
      </c>
      <c r="G34" s="128"/>
      <c r="H34" s="128"/>
      <c r="I34" s="128"/>
      <c r="J34" s="128"/>
      <c r="K34" s="128"/>
      <c r="L34" s="128"/>
      <c r="M34" s="128"/>
      <c r="N34" s="128"/>
      <c r="O34" s="128"/>
      <c r="P34" s="128"/>
      <c r="Q34" s="128"/>
      <c r="R34" s="129"/>
      <c r="S34" s="133">
        <v>6</v>
      </c>
      <c r="T34" s="134"/>
      <c r="U34" s="134"/>
      <c r="V34" s="134"/>
      <c r="W34" s="134"/>
      <c r="X34" s="134"/>
      <c r="Y34" s="134"/>
      <c r="Z34" s="134"/>
      <c r="AA34" s="134"/>
      <c r="AB34" s="134"/>
      <c r="AC34" s="134"/>
      <c r="AD34" s="135"/>
      <c r="AE34" s="133">
        <v>7</v>
      </c>
      <c r="AF34" s="134"/>
      <c r="AG34" s="134"/>
      <c r="AH34" s="134"/>
      <c r="AI34" s="134"/>
      <c r="AJ34" s="134"/>
      <c r="AK34" s="134"/>
      <c r="AL34" s="134"/>
      <c r="AM34" s="134"/>
      <c r="AN34" s="134"/>
      <c r="AO34" s="134"/>
      <c r="AP34" s="135"/>
      <c r="AQ34" s="133">
        <v>8</v>
      </c>
      <c r="AR34" s="134"/>
      <c r="AS34" s="134"/>
      <c r="AT34" s="134"/>
      <c r="AU34" s="134"/>
      <c r="AV34" s="134"/>
      <c r="AW34" s="134"/>
      <c r="AX34" s="134"/>
      <c r="AY34" s="134"/>
      <c r="AZ34" s="134"/>
      <c r="BA34" s="134"/>
      <c r="BB34" s="135"/>
      <c r="BC34" s="133">
        <v>9</v>
      </c>
      <c r="BD34" s="134"/>
      <c r="BE34" s="134"/>
      <c r="BF34" s="134"/>
      <c r="BG34" s="134"/>
      <c r="BH34" s="134"/>
      <c r="BI34" s="134"/>
      <c r="BJ34" s="134"/>
      <c r="BK34" s="134"/>
      <c r="BL34" s="134"/>
      <c r="BM34" s="134"/>
      <c r="BN34" s="135"/>
      <c r="BO34" s="118" t="s">
        <v>10</v>
      </c>
      <c r="BP34" s="119"/>
      <c r="BQ34" s="119"/>
      <c r="BR34" s="119"/>
      <c r="BS34" s="119"/>
      <c r="BT34" s="119"/>
      <c r="BU34" s="119"/>
      <c r="BV34" s="119"/>
      <c r="BW34" s="119"/>
      <c r="BX34" s="119"/>
      <c r="BY34" s="119"/>
      <c r="BZ34" s="120"/>
      <c r="CC34" s="4"/>
      <c r="CD34" s="43"/>
      <c r="CE34" s="48"/>
      <c r="CF34" s="48"/>
      <c r="CG34" s="48"/>
      <c r="CH34" s="48"/>
      <c r="CI34" s="48"/>
      <c r="CJ34" s="48"/>
      <c r="CK34" s="48"/>
      <c r="CL34" s="49"/>
    </row>
    <row r="35" spans="2:90" ht="18.75" customHeight="1" thickBot="1" x14ac:dyDescent="0.25">
      <c r="B35" s="8"/>
      <c r="D35" s="85"/>
      <c r="E35" s="86"/>
      <c r="F35" s="127" t="s">
        <v>23</v>
      </c>
      <c r="G35" s="128"/>
      <c r="H35" s="128"/>
      <c r="I35" s="128"/>
      <c r="J35" s="128"/>
      <c r="K35" s="128"/>
      <c r="L35" s="128"/>
      <c r="M35" s="128"/>
      <c r="N35" s="128"/>
      <c r="O35" s="128"/>
      <c r="P35" s="128"/>
      <c r="Q35" s="128"/>
      <c r="R35" s="129"/>
      <c r="S35" s="130" t="str">
        <f>IF(S36="","",IF(S36=$Q$8,$G$8,IF(S36=$Q$9,$G$9,IF(S36=$Q$10,$G$10,IF(S36=$Q$11,$G$11)))))</f>
        <v/>
      </c>
      <c r="T35" s="131"/>
      <c r="U35" s="131"/>
      <c r="V35" s="131"/>
      <c r="W35" s="131"/>
      <c r="X35" s="131"/>
      <c r="Y35" s="131"/>
      <c r="Z35" s="131"/>
      <c r="AA35" s="131"/>
      <c r="AB35" s="131"/>
      <c r="AC35" s="131"/>
      <c r="AD35" s="132"/>
      <c r="AE35" s="130" t="str">
        <f>IF(AE36="","",IF(AE36=$Q$8,$G$8,IF(AE36=$Q$9,$G$9,IF(AE36=$Q$10,$G$10,IF(AE36=$Q$11,$G$11)))))</f>
        <v/>
      </c>
      <c r="AF35" s="131"/>
      <c r="AG35" s="131"/>
      <c r="AH35" s="131"/>
      <c r="AI35" s="131"/>
      <c r="AJ35" s="131"/>
      <c r="AK35" s="131"/>
      <c r="AL35" s="131"/>
      <c r="AM35" s="131"/>
      <c r="AN35" s="131"/>
      <c r="AO35" s="131"/>
      <c r="AP35" s="132"/>
      <c r="AQ35" s="130" t="str">
        <f>IF(AQ36="","",IF(AQ36=$Q$8,$G$8,IF(AQ36=$Q$9,$G$9,IF(AQ36=$Q$10,$G$10,IF(AQ36=$Q$11,$G$11)))))</f>
        <v/>
      </c>
      <c r="AR35" s="131"/>
      <c r="AS35" s="131"/>
      <c r="AT35" s="131"/>
      <c r="AU35" s="131"/>
      <c r="AV35" s="131"/>
      <c r="AW35" s="131"/>
      <c r="AX35" s="131"/>
      <c r="AY35" s="131"/>
      <c r="AZ35" s="131"/>
      <c r="BA35" s="131"/>
      <c r="BB35" s="132"/>
      <c r="BC35" s="130" t="str">
        <f>IF(BC36="","",IF(BC36=$Q$8,$G$8,IF(BC36=$Q$9,$G$9,IF(BC36=$Q$10,$G$10,IF(BC36=$Q$11,$G$11)))))</f>
        <v/>
      </c>
      <c r="BD35" s="131"/>
      <c r="BE35" s="131"/>
      <c r="BF35" s="131"/>
      <c r="BG35" s="131"/>
      <c r="BH35" s="131"/>
      <c r="BI35" s="131"/>
      <c r="BJ35" s="131"/>
      <c r="BK35" s="131"/>
      <c r="BL35" s="131"/>
      <c r="BM35" s="131"/>
      <c r="BN35" s="132"/>
      <c r="BO35" s="121"/>
      <c r="BP35" s="122"/>
      <c r="BQ35" s="122"/>
      <c r="BR35" s="122"/>
      <c r="BS35" s="122"/>
      <c r="BT35" s="122"/>
      <c r="BU35" s="122"/>
      <c r="BV35" s="122"/>
      <c r="BW35" s="122"/>
      <c r="BX35" s="122"/>
      <c r="BY35" s="122"/>
      <c r="BZ35" s="123"/>
      <c r="CC35" s="4"/>
      <c r="CD35" s="43"/>
      <c r="CE35" s="48"/>
      <c r="CF35" s="48"/>
      <c r="CG35" s="48"/>
      <c r="CH35" s="48"/>
      <c r="CI35" s="48"/>
      <c r="CJ35" s="48"/>
      <c r="CK35" s="48"/>
      <c r="CL35" s="49"/>
    </row>
    <row r="36" spans="2:90" ht="18.75" customHeight="1" thickBot="1" x14ac:dyDescent="0.25">
      <c r="B36" s="8"/>
      <c r="D36" s="85"/>
      <c r="E36" s="86"/>
      <c r="F36" s="127" t="s">
        <v>24</v>
      </c>
      <c r="G36" s="128"/>
      <c r="H36" s="128"/>
      <c r="I36" s="128"/>
      <c r="J36" s="128"/>
      <c r="K36" s="128"/>
      <c r="L36" s="128"/>
      <c r="M36" s="128"/>
      <c r="N36" s="128"/>
      <c r="O36" s="128"/>
      <c r="P36" s="128"/>
      <c r="Q36" s="128"/>
      <c r="R36" s="129"/>
      <c r="S36" s="133"/>
      <c r="T36" s="134"/>
      <c r="U36" s="134"/>
      <c r="V36" s="134"/>
      <c r="W36" s="134"/>
      <c r="X36" s="134"/>
      <c r="Y36" s="134"/>
      <c r="Z36" s="134"/>
      <c r="AA36" s="134"/>
      <c r="AB36" s="134"/>
      <c r="AC36" s="134"/>
      <c r="AD36" s="135"/>
      <c r="AE36" s="133"/>
      <c r="AF36" s="134"/>
      <c r="AG36" s="134"/>
      <c r="AH36" s="134"/>
      <c r="AI36" s="134"/>
      <c r="AJ36" s="134"/>
      <c r="AK36" s="134"/>
      <c r="AL36" s="134"/>
      <c r="AM36" s="134"/>
      <c r="AN36" s="134"/>
      <c r="AO36" s="134"/>
      <c r="AP36" s="135"/>
      <c r="AQ36" s="133"/>
      <c r="AR36" s="134"/>
      <c r="AS36" s="134"/>
      <c r="AT36" s="134"/>
      <c r="AU36" s="134"/>
      <c r="AV36" s="134"/>
      <c r="AW36" s="134"/>
      <c r="AX36" s="134"/>
      <c r="AY36" s="134"/>
      <c r="AZ36" s="134"/>
      <c r="BA36" s="134"/>
      <c r="BB36" s="135"/>
      <c r="BC36" s="133"/>
      <c r="BD36" s="134"/>
      <c r="BE36" s="134"/>
      <c r="BF36" s="134"/>
      <c r="BG36" s="134"/>
      <c r="BH36" s="134"/>
      <c r="BI36" s="134"/>
      <c r="BJ36" s="134"/>
      <c r="BK36" s="134"/>
      <c r="BL36" s="134"/>
      <c r="BM36" s="134"/>
      <c r="BN36" s="135"/>
      <c r="BO36" s="121"/>
      <c r="BP36" s="122"/>
      <c r="BQ36" s="122"/>
      <c r="BR36" s="122"/>
      <c r="BS36" s="122"/>
      <c r="BT36" s="122"/>
      <c r="BU36" s="122"/>
      <c r="BV36" s="122"/>
      <c r="BW36" s="122"/>
      <c r="BX36" s="122"/>
      <c r="BY36" s="122"/>
      <c r="BZ36" s="123"/>
      <c r="CC36" s="4"/>
      <c r="CD36" s="43"/>
      <c r="CE36" s="48"/>
      <c r="CF36" s="48"/>
      <c r="CG36" s="48"/>
      <c r="CH36" s="48"/>
      <c r="CI36" s="48"/>
      <c r="CJ36" s="48"/>
      <c r="CK36" s="48"/>
      <c r="CL36" s="49"/>
    </row>
    <row r="37" spans="2:90" ht="22" customHeight="1" x14ac:dyDescent="0.2">
      <c r="B37" s="8"/>
      <c r="D37" s="85"/>
      <c r="E37" s="86"/>
      <c r="F37" s="136" t="s">
        <v>11</v>
      </c>
      <c r="G37" s="137"/>
      <c r="H37" s="137"/>
      <c r="I37" s="137"/>
      <c r="J37" s="137"/>
      <c r="K37" s="137"/>
      <c r="L37" s="137"/>
      <c r="M37" s="137"/>
      <c r="N37" s="137"/>
      <c r="O37" s="137"/>
      <c r="P37" s="137"/>
      <c r="Q37" s="137"/>
      <c r="R37" s="138"/>
      <c r="S37" s="257"/>
      <c r="T37" s="258"/>
      <c r="U37" s="258"/>
      <c r="V37" s="258"/>
      <c r="W37" s="258"/>
      <c r="X37" s="258"/>
      <c r="Y37" s="258"/>
      <c r="Z37" s="258"/>
      <c r="AA37" s="258"/>
      <c r="AB37" s="258"/>
      <c r="AC37" s="258"/>
      <c r="AD37" s="259"/>
      <c r="AE37" s="257"/>
      <c r="AF37" s="258"/>
      <c r="AG37" s="258"/>
      <c r="AH37" s="258"/>
      <c r="AI37" s="258"/>
      <c r="AJ37" s="258"/>
      <c r="AK37" s="258"/>
      <c r="AL37" s="258"/>
      <c r="AM37" s="258"/>
      <c r="AN37" s="258"/>
      <c r="AO37" s="258"/>
      <c r="AP37" s="259"/>
      <c r="AQ37" s="257"/>
      <c r="AR37" s="258"/>
      <c r="AS37" s="258"/>
      <c r="AT37" s="258"/>
      <c r="AU37" s="258"/>
      <c r="AV37" s="258"/>
      <c r="AW37" s="258"/>
      <c r="AX37" s="258"/>
      <c r="AY37" s="258"/>
      <c r="AZ37" s="258"/>
      <c r="BA37" s="258"/>
      <c r="BB37" s="259"/>
      <c r="BC37" s="257"/>
      <c r="BD37" s="258"/>
      <c r="BE37" s="258"/>
      <c r="BF37" s="258"/>
      <c r="BG37" s="258"/>
      <c r="BH37" s="258"/>
      <c r="BI37" s="258"/>
      <c r="BJ37" s="258"/>
      <c r="BK37" s="258"/>
      <c r="BL37" s="258"/>
      <c r="BM37" s="258"/>
      <c r="BN37" s="259"/>
      <c r="BO37" s="121"/>
      <c r="BP37" s="122"/>
      <c r="BQ37" s="122"/>
      <c r="BR37" s="122"/>
      <c r="BS37" s="122"/>
      <c r="BT37" s="122"/>
      <c r="BU37" s="122"/>
      <c r="BV37" s="122"/>
      <c r="BW37" s="122"/>
      <c r="BX37" s="122"/>
      <c r="BY37" s="122"/>
      <c r="BZ37" s="123"/>
      <c r="CC37" s="4"/>
      <c r="CD37" s="43"/>
      <c r="CE37" s="48"/>
      <c r="CF37" s="48"/>
      <c r="CG37" s="48"/>
      <c r="CH37" s="48"/>
      <c r="CI37" s="48"/>
      <c r="CJ37" s="48"/>
      <c r="CK37" s="48"/>
      <c r="CL37" s="49"/>
    </row>
    <row r="38" spans="2:90" ht="18.75" customHeight="1" x14ac:dyDescent="0.2">
      <c r="B38" s="8"/>
      <c r="D38" s="85"/>
      <c r="E38" s="86"/>
      <c r="F38" s="108" t="s">
        <v>12</v>
      </c>
      <c r="G38" s="108"/>
      <c r="H38" s="108"/>
      <c r="I38" s="108"/>
      <c r="J38" s="108"/>
      <c r="K38" s="108"/>
      <c r="L38" s="108"/>
      <c r="M38" s="108"/>
      <c r="N38" s="108"/>
      <c r="O38" s="108"/>
      <c r="P38" s="108"/>
      <c r="Q38" s="108"/>
      <c r="R38" s="109"/>
      <c r="S38" s="272"/>
      <c r="T38" s="273"/>
      <c r="U38" s="273"/>
      <c r="V38" s="273"/>
      <c r="W38" s="273"/>
      <c r="X38" s="273"/>
      <c r="Y38" s="273"/>
      <c r="Z38" s="273"/>
      <c r="AA38" s="273"/>
      <c r="AB38" s="273"/>
      <c r="AC38" s="273"/>
      <c r="AD38" s="274"/>
      <c r="AE38" s="272"/>
      <c r="AF38" s="273"/>
      <c r="AG38" s="273"/>
      <c r="AH38" s="273"/>
      <c r="AI38" s="273"/>
      <c r="AJ38" s="273"/>
      <c r="AK38" s="273"/>
      <c r="AL38" s="273"/>
      <c r="AM38" s="273"/>
      <c r="AN38" s="273"/>
      <c r="AO38" s="273"/>
      <c r="AP38" s="274"/>
      <c r="AQ38" s="272"/>
      <c r="AR38" s="273"/>
      <c r="AS38" s="273"/>
      <c r="AT38" s="273"/>
      <c r="AU38" s="273"/>
      <c r="AV38" s="273"/>
      <c r="AW38" s="273"/>
      <c r="AX38" s="273"/>
      <c r="AY38" s="273"/>
      <c r="AZ38" s="273"/>
      <c r="BA38" s="273"/>
      <c r="BB38" s="274"/>
      <c r="BC38" s="272"/>
      <c r="BD38" s="273"/>
      <c r="BE38" s="273"/>
      <c r="BF38" s="273"/>
      <c r="BG38" s="273"/>
      <c r="BH38" s="273"/>
      <c r="BI38" s="273"/>
      <c r="BJ38" s="273"/>
      <c r="BK38" s="273"/>
      <c r="BL38" s="273"/>
      <c r="BM38" s="273"/>
      <c r="BN38" s="274"/>
      <c r="BO38" s="121"/>
      <c r="BP38" s="122"/>
      <c r="BQ38" s="122"/>
      <c r="BR38" s="122"/>
      <c r="BS38" s="122"/>
      <c r="BT38" s="122"/>
      <c r="BU38" s="122"/>
      <c r="BV38" s="122"/>
      <c r="BW38" s="122"/>
      <c r="BX38" s="122"/>
      <c r="BY38" s="122"/>
      <c r="BZ38" s="123"/>
      <c r="CC38" s="4"/>
      <c r="CD38" s="43"/>
      <c r="CE38" s="48"/>
      <c r="CF38" s="48"/>
      <c r="CG38" s="48"/>
      <c r="CH38" s="48"/>
      <c r="CI38" s="48"/>
      <c r="CJ38" s="48"/>
      <c r="CK38" s="48"/>
      <c r="CL38" s="49"/>
    </row>
    <row r="39" spans="2:90" ht="18.75" customHeight="1" x14ac:dyDescent="0.2">
      <c r="B39" s="8"/>
      <c r="D39" s="85"/>
      <c r="E39" s="86"/>
      <c r="F39" s="110"/>
      <c r="G39" s="110"/>
      <c r="H39" s="110"/>
      <c r="I39" s="110"/>
      <c r="J39" s="110"/>
      <c r="K39" s="110"/>
      <c r="L39" s="110"/>
      <c r="M39" s="110"/>
      <c r="N39" s="110"/>
      <c r="O39" s="110"/>
      <c r="P39" s="110"/>
      <c r="Q39" s="110"/>
      <c r="R39" s="111"/>
      <c r="S39" s="275"/>
      <c r="T39" s="276"/>
      <c r="U39" s="276"/>
      <c r="V39" s="276"/>
      <c r="W39" s="276"/>
      <c r="X39" s="276"/>
      <c r="Y39" s="276"/>
      <c r="Z39" s="276"/>
      <c r="AA39" s="276"/>
      <c r="AB39" s="276"/>
      <c r="AC39" s="276"/>
      <c r="AD39" s="277"/>
      <c r="AE39" s="275"/>
      <c r="AF39" s="276"/>
      <c r="AG39" s="276"/>
      <c r="AH39" s="276"/>
      <c r="AI39" s="276"/>
      <c r="AJ39" s="276"/>
      <c r="AK39" s="276"/>
      <c r="AL39" s="276"/>
      <c r="AM39" s="276"/>
      <c r="AN39" s="276"/>
      <c r="AO39" s="276"/>
      <c r="AP39" s="277"/>
      <c r="AQ39" s="275"/>
      <c r="AR39" s="276"/>
      <c r="AS39" s="276"/>
      <c r="AT39" s="276"/>
      <c r="AU39" s="276"/>
      <c r="AV39" s="276"/>
      <c r="AW39" s="276"/>
      <c r="AX39" s="276"/>
      <c r="AY39" s="276"/>
      <c r="AZ39" s="276"/>
      <c r="BA39" s="276"/>
      <c r="BB39" s="277"/>
      <c r="BC39" s="275"/>
      <c r="BD39" s="276"/>
      <c r="BE39" s="276"/>
      <c r="BF39" s="276"/>
      <c r="BG39" s="276"/>
      <c r="BH39" s="276"/>
      <c r="BI39" s="276"/>
      <c r="BJ39" s="276"/>
      <c r="BK39" s="276"/>
      <c r="BL39" s="276"/>
      <c r="BM39" s="276"/>
      <c r="BN39" s="277"/>
      <c r="BO39" s="124"/>
      <c r="BP39" s="125"/>
      <c r="BQ39" s="125"/>
      <c r="BR39" s="125"/>
      <c r="BS39" s="125"/>
      <c r="BT39" s="125"/>
      <c r="BU39" s="125"/>
      <c r="BV39" s="125"/>
      <c r="BW39" s="125"/>
      <c r="BX39" s="125"/>
      <c r="BY39" s="125"/>
      <c r="BZ39" s="126"/>
      <c r="CC39" s="4"/>
      <c r="CD39" s="43"/>
      <c r="CE39" s="48"/>
      <c r="CF39" s="48"/>
      <c r="CG39" s="48"/>
      <c r="CH39" s="48"/>
      <c r="CI39" s="48"/>
      <c r="CJ39" s="48"/>
      <c r="CK39" s="48"/>
      <c r="CL39" s="49"/>
    </row>
    <row r="40" spans="2:90" ht="22" customHeight="1" x14ac:dyDescent="0.2">
      <c r="B40" s="8"/>
      <c r="D40" s="85"/>
      <c r="E40" s="86"/>
      <c r="F40" s="99" t="s">
        <v>13</v>
      </c>
      <c r="G40" s="100"/>
      <c r="H40" s="100"/>
      <c r="I40" s="100"/>
      <c r="J40" s="100"/>
      <c r="K40" s="100"/>
      <c r="L40" s="100"/>
      <c r="M40" s="100"/>
      <c r="N40" s="100"/>
      <c r="O40" s="100"/>
      <c r="P40" s="100"/>
      <c r="Q40" s="100"/>
      <c r="R40" s="101"/>
      <c r="S40" s="281"/>
      <c r="T40" s="282"/>
      <c r="U40" s="282"/>
      <c r="V40" s="282"/>
      <c r="W40" s="282"/>
      <c r="X40" s="282"/>
      <c r="Y40" s="282"/>
      <c r="Z40" s="282"/>
      <c r="AA40" s="282"/>
      <c r="AB40" s="282"/>
      <c r="AC40" s="282"/>
      <c r="AD40" s="283"/>
      <c r="AE40" s="281"/>
      <c r="AF40" s="282"/>
      <c r="AG40" s="282"/>
      <c r="AH40" s="282"/>
      <c r="AI40" s="282"/>
      <c r="AJ40" s="282"/>
      <c r="AK40" s="282"/>
      <c r="AL40" s="282"/>
      <c r="AM40" s="282"/>
      <c r="AN40" s="282"/>
      <c r="AO40" s="282"/>
      <c r="AP40" s="283"/>
      <c r="AQ40" s="281"/>
      <c r="AR40" s="282"/>
      <c r="AS40" s="282"/>
      <c r="AT40" s="282"/>
      <c r="AU40" s="282"/>
      <c r="AV40" s="282"/>
      <c r="AW40" s="282"/>
      <c r="AX40" s="282"/>
      <c r="AY40" s="282"/>
      <c r="AZ40" s="282"/>
      <c r="BA40" s="282"/>
      <c r="BB40" s="283"/>
      <c r="BC40" s="281"/>
      <c r="BD40" s="282"/>
      <c r="BE40" s="282"/>
      <c r="BF40" s="282"/>
      <c r="BG40" s="282"/>
      <c r="BH40" s="282"/>
      <c r="BI40" s="282"/>
      <c r="BJ40" s="282"/>
      <c r="BK40" s="282"/>
      <c r="BL40" s="282"/>
      <c r="BM40" s="282"/>
      <c r="BN40" s="283"/>
      <c r="BO40" s="251">
        <f>IF(CJ40="a","",CI40)</f>
        <v>390000</v>
      </c>
      <c r="BP40" s="252"/>
      <c r="BQ40" s="252"/>
      <c r="BR40" s="252"/>
      <c r="BS40" s="252"/>
      <c r="BT40" s="252"/>
      <c r="BU40" s="252"/>
      <c r="BV40" s="252"/>
      <c r="BW40" s="252"/>
      <c r="BX40" s="252"/>
      <c r="BY40" s="252"/>
      <c r="BZ40" s="253"/>
      <c r="CC40" s="4"/>
      <c r="CD40" s="43" t="str">
        <f>IF(S40="","a",S40)</f>
        <v>a</v>
      </c>
      <c r="CE40" s="48" t="str">
        <f>IF(AE40="","a",AE40)</f>
        <v>a</v>
      </c>
      <c r="CF40" s="48" t="str">
        <f>IF(AQ40="","a",AQ40)</f>
        <v>a</v>
      </c>
      <c r="CG40" s="48" t="str">
        <f>IF(BC40="","a",BC40)</f>
        <v>a</v>
      </c>
      <c r="CH40" s="48"/>
      <c r="CI40" s="48">
        <f>SUM(S28:BZ28,S40:BN40)</f>
        <v>390000</v>
      </c>
      <c r="CJ40" s="48">
        <f>IF(CI40=0,"a",CI40)</f>
        <v>390000</v>
      </c>
      <c r="CK40" s="48"/>
      <c r="CL40" s="49"/>
    </row>
    <row r="41" spans="2:90" ht="22" customHeight="1" x14ac:dyDescent="0.2">
      <c r="B41" s="8"/>
      <c r="D41" s="85"/>
      <c r="E41" s="86"/>
      <c r="F41" s="90" t="s">
        <v>14</v>
      </c>
      <c r="G41" s="91"/>
      <c r="H41" s="91"/>
      <c r="I41" s="91"/>
      <c r="J41" s="91"/>
      <c r="K41" s="91"/>
      <c r="L41" s="91"/>
      <c r="M41" s="91"/>
      <c r="N41" s="91"/>
      <c r="O41" s="91"/>
      <c r="P41" s="91"/>
      <c r="Q41" s="91"/>
      <c r="R41" s="92"/>
      <c r="S41" s="93" t="str">
        <f>IFERROR(IF(ROUNDDOWN(CD40*0.1,0)&gt;U13,U13,(ROUNDDOWN(CD40*0.1,0))),"")</f>
        <v/>
      </c>
      <c r="T41" s="94"/>
      <c r="U41" s="94"/>
      <c r="V41" s="94"/>
      <c r="W41" s="94"/>
      <c r="X41" s="94"/>
      <c r="Y41" s="94"/>
      <c r="Z41" s="94"/>
      <c r="AA41" s="94"/>
      <c r="AB41" s="94"/>
      <c r="AC41" s="94"/>
      <c r="AD41" s="95"/>
      <c r="AE41" s="93" t="str">
        <f>IFERROR(IF(ROUNDDOWN(CE40*0.1,0)&gt;U13,U13,(ROUNDDOWN(CE40*0.1,0))),"")</f>
        <v/>
      </c>
      <c r="AF41" s="94"/>
      <c r="AG41" s="94"/>
      <c r="AH41" s="94"/>
      <c r="AI41" s="94"/>
      <c r="AJ41" s="94"/>
      <c r="AK41" s="94"/>
      <c r="AL41" s="94"/>
      <c r="AM41" s="94"/>
      <c r="AN41" s="94"/>
      <c r="AO41" s="94"/>
      <c r="AP41" s="95"/>
      <c r="AQ41" s="93" t="str">
        <f>IFERROR(IF(ROUNDDOWN(CF40*0.1,0)&gt;U13,U13,(ROUNDDOWN(CF40*0.1,0))),"")</f>
        <v/>
      </c>
      <c r="AR41" s="94"/>
      <c r="AS41" s="94"/>
      <c r="AT41" s="94"/>
      <c r="AU41" s="94"/>
      <c r="AV41" s="94"/>
      <c r="AW41" s="94"/>
      <c r="AX41" s="94"/>
      <c r="AY41" s="94"/>
      <c r="AZ41" s="94"/>
      <c r="BA41" s="94"/>
      <c r="BB41" s="95"/>
      <c r="BC41" s="93" t="str">
        <f>IFERROR(IF(ROUNDDOWN(CG40*0.1,0)&gt;U13,U13,(ROUNDDOWN(CG40*0.1,0))),"")</f>
        <v/>
      </c>
      <c r="BD41" s="94"/>
      <c r="BE41" s="94"/>
      <c r="BF41" s="94"/>
      <c r="BG41" s="94"/>
      <c r="BH41" s="94"/>
      <c r="BI41" s="94"/>
      <c r="BJ41" s="94"/>
      <c r="BK41" s="94"/>
      <c r="BL41" s="94"/>
      <c r="BM41" s="94"/>
      <c r="BN41" s="95"/>
      <c r="BO41" s="278">
        <f>IF(CJ41="a","",CI41)</f>
        <v>39000</v>
      </c>
      <c r="BP41" s="279"/>
      <c r="BQ41" s="279"/>
      <c r="BR41" s="279"/>
      <c r="BS41" s="279"/>
      <c r="BT41" s="279"/>
      <c r="BU41" s="279"/>
      <c r="BV41" s="279"/>
      <c r="BW41" s="279"/>
      <c r="BX41" s="279"/>
      <c r="BY41" s="279"/>
      <c r="BZ41" s="280"/>
      <c r="CC41" s="4"/>
      <c r="CD41" s="43"/>
      <c r="CE41" s="48"/>
      <c r="CF41" s="48"/>
      <c r="CG41" s="48"/>
      <c r="CH41" s="48"/>
      <c r="CI41" s="48">
        <f>SUM(S29:BZ29,S41:BN41)</f>
        <v>39000</v>
      </c>
      <c r="CJ41" s="48">
        <f>IF(CI41=0,"a",CI41)</f>
        <v>39000</v>
      </c>
      <c r="CK41" s="48"/>
      <c r="CL41" s="49"/>
    </row>
    <row r="42" spans="2:90" ht="27" customHeight="1" thickBot="1" x14ac:dyDescent="0.25">
      <c r="B42" s="8"/>
      <c r="D42" s="85"/>
      <c r="E42" s="86"/>
      <c r="F42" s="80" t="s">
        <v>46</v>
      </c>
      <c r="G42" s="83"/>
      <c r="H42" s="83"/>
      <c r="I42" s="83"/>
      <c r="J42" s="83"/>
      <c r="K42" s="83"/>
      <c r="L42" s="83"/>
      <c r="M42" s="83"/>
      <c r="N42" s="83"/>
      <c r="O42" s="83"/>
      <c r="P42" s="83"/>
      <c r="Q42" s="83"/>
      <c r="R42" s="84"/>
      <c r="S42" s="284"/>
      <c r="T42" s="285"/>
      <c r="U42" s="285"/>
      <c r="V42" s="285"/>
      <c r="W42" s="285"/>
      <c r="X42" s="285"/>
      <c r="Y42" s="285"/>
      <c r="Z42" s="285"/>
      <c r="AA42" s="285"/>
      <c r="AB42" s="285"/>
      <c r="AC42" s="285"/>
      <c r="AD42" s="286"/>
      <c r="AE42" s="284"/>
      <c r="AF42" s="285"/>
      <c r="AG42" s="285"/>
      <c r="AH42" s="285"/>
      <c r="AI42" s="285"/>
      <c r="AJ42" s="285"/>
      <c r="AK42" s="285"/>
      <c r="AL42" s="285"/>
      <c r="AM42" s="285"/>
      <c r="AN42" s="285"/>
      <c r="AO42" s="285"/>
      <c r="AP42" s="286"/>
      <c r="AQ42" s="284"/>
      <c r="AR42" s="285"/>
      <c r="AS42" s="285"/>
      <c r="AT42" s="285"/>
      <c r="AU42" s="285"/>
      <c r="AV42" s="285"/>
      <c r="AW42" s="285"/>
      <c r="AX42" s="285"/>
      <c r="AY42" s="285"/>
      <c r="AZ42" s="285"/>
      <c r="BA42" s="285"/>
      <c r="BB42" s="286"/>
      <c r="BC42" s="284"/>
      <c r="BD42" s="285"/>
      <c r="BE42" s="285"/>
      <c r="BF42" s="285"/>
      <c r="BG42" s="285"/>
      <c r="BH42" s="285"/>
      <c r="BI42" s="285"/>
      <c r="BJ42" s="285"/>
      <c r="BK42" s="285"/>
      <c r="BL42" s="285"/>
      <c r="BM42" s="285"/>
      <c r="BN42" s="286"/>
      <c r="BO42" s="266">
        <f>IF(CE42="a","",CD42)</f>
        <v>37200</v>
      </c>
      <c r="BP42" s="267"/>
      <c r="BQ42" s="267"/>
      <c r="BR42" s="267"/>
      <c r="BS42" s="267"/>
      <c r="BT42" s="267"/>
      <c r="BU42" s="267"/>
      <c r="BV42" s="267"/>
      <c r="BW42" s="267"/>
      <c r="BX42" s="267"/>
      <c r="BY42" s="267"/>
      <c r="BZ42" s="268"/>
      <c r="CA42" s="65" t="str">
        <f>IF(BO42&gt;U13,"エラー","")</f>
        <v/>
      </c>
      <c r="CB42" s="66"/>
      <c r="CC42" s="67"/>
      <c r="CD42" s="43">
        <f>SUM(S30:BZ30,S42:BN42)</f>
        <v>37200</v>
      </c>
      <c r="CE42" s="48">
        <f t="shared" ref="CE42:CE44" si="3">IF(CD42=0,"a",CD42)</f>
        <v>37200</v>
      </c>
      <c r="CF42" s="48"/>
      <c r="CG42" s="48"/>
      <c r="CH42" s="48"/>
      <c r="CI42" s="48"/>
      <c r="CJ42" s="48"/>
      <c r="CK42" s="48"/>
      <c r="CL42" s="49"/>
    </row>
    <row r="43" spans="2:90" ht="22" customHeight="1" x14ac:dyDescent="0.2">
      <c r="B43" s="8"/>
      <c r="D43" s="68" t="s">
        <v>25</v>
      </c>
      <c r="E43" s="69"/>
      <c r="F43" s="72" t="s">
        <v>44</v>
      </c>
      <c r="G43" s="73"/>
      <c r="H43" s="73"/>
      <c r="I43" s="73"/>
      <c r="J43" s="73"/>
      <c r="K43" s="73"/>
      <c r="L43" s="73"/>
      <c r="M43" s="73"/>
      <c r="N43" s="73"/>
      <c r="O43" s="73"/>
      <c r="P43" s="73"/>
      <c r="Q43" s="73"/>
      <c r="R43" s="73"/>
      <c r="S43" s="287" t="str">
        <f>IF(CD40="a","",S42-S44)</f>
        <v/>
      </c>
      <c r="T43" s="288"/>
      <c r="U43" s="288"/>
      <c r="V43" s="288"/>
      <c r="W43" s="288"/>
      <c r="X43" s="288"/>
      <c r="Y43" s="288"/>
      <c r="Z43" s="288"/>
      <c r="AA43" s="288"/>
      <c r="AB43" s="288"/>
      <c r="AC43" s="288"/>
      <c r="AD43" s="289"/>
      <c r="AE43" s="287" t="str">
        <f>IF(CE40="a","",AE42-AE44)</f>
        <v/>
      </c>
      <c r="AF43" s="288"/>
      <c r="AG43" s="288"/>
      <c r="AH43" s="288"/>
      <c r="AI43" s="288"/>
      <c r="AJ43" s="288"/>
      <c r="AK43" s="288"/>
      <c r="AL43" s="288"/>
      <c r="AM43" s="288"/>
      <c r="AN43" s="288"/>
      <c r="AO43" s="288"/>
      <c r="AP43" s="289"/>
      <c r="AQ43" s="287" t="str">
        <f>IF(CF40="a","",AQ42-AQ44)</f>
        <v/>
      </c>
      <c r="AR43" s="288"/>
      <c r="AS43" s="288"/>
      <c r="AT43" s="288"/>
      <c r="AU43" s="288"/>
      <c r="AV43" s="288"/>
      <c r="AW43" s="288"/>
      <c r="AX43" s="288"/>
      <c r="AY43" s="288"/>
      <c r="AZ43" s="288"/>
      <c r="BA43" s="288"/>
      <c r="BB43" s="289"/>
      <c r="BC43" s="287" t="str">
        <f>IF(CG40="a","",BC42-BC44)</f>
        <v/>
      </c>
      <c r="BD43" s="288"/>
      <c r="BE43" s="288"/>
      <c r="BF43" s="288"/>
      <c r="BG43" s="288"/>
      <c r="BH43" s="288"/>
      <c r="BI43" s="288"/>
      <c r="BJ43" s="288"/>
      <c r="BK43" s="288"/>
      <c r="BL43" s="288"/>
      <c r="BM43" s="288"/>
      <c r="BN43" s="289"/>
      <c r="BO43" s="290">
        <f>IF(CE43="a","",CD43)</f>
        <v>20580</v>
      </c>
      <c r="BP43" s="291"/>
      <c r="BQ43" s="291"/>
      <c r="BR43" s="291"/>
      <c r="BS43" s="291"/>
      <c r="BT43" s="291"/>
      <c r="BU43" s="291"/>
      <c r="BV43" s="291"/>
      <c r="BW43" s="291"/>
      <c r="BX43" s="291"/>
      <c r="BY43" s="291"/>
      <c r="BZ43" s="292"/>
      <c r="CC43" s="4"/>
      <c r="CD43" s="43">
        <f>SUM(S31:BZ31,S43:BN43)</f>
        <v>20580</v>
      </c>
      <c r="CE43" s="48">
        <f>IF(CD43=0,"a",CD43)</f>
        <v>20580</v>
      </c>
      <c r="CF43" s="48"/>
      <c r="CG43" s="48"/>
      <c r="CH43" s="48"/>
      <c r="CI43" s="48"/>
      <c r="CJ43" s="48"/>
      <c r="CK43" s="48"/>
      <c r="CL43" s="49"/>
    </row>
    <row r="44" spans="2:90" ht="41.25" customHeight="1" thickBot="1" x14ac:dyDescent="0.25">
      <c r="B44" s="8"/>
      <c r="D44" s="70"/>
      <c r="E44" s="71"/>
      <c r="F44" s="269" t="s">
        <v>45</v>
      </c>
      <c r="G44" s="270"/>
      <c r="H44" s="270"/>
      <c r="I44" s="270"/>
      <c r="J44" s="270"/>
      <c r="K44" s="270"/>
      <c r="L44" s="270"/>
      <c r="M44" s="270"/>
      <c r="N44" s="270"/>
      <c r="O44" s="270"/>
      <c r="P44" s="270"/>
      <c r="Q44" s="270"/>
      <c r="R44" s="271"/>
      <c r="S44" s="284"/>
      <c r="T44" s="285"/>
      <c r="U44" s="285"/>
      <c r="V44" s="285"/>
      <c r="W44" s="285"/>
      <c r="X44" s="285"/>
      <c r="Y44" s="285"/>
      <c r="Z44" s="285"/>
      <c r="AA44" s="285"/>
      <c r="AB44" s="285"/>
      <c r="AC44" s="285"/>
      <c r="AD44" s="286"/>
      <c r="AE44" s="284"/>
      <c r="AF44" s="285"/>
      <c r="AG44" s="285"/>
      <c r="AH44" s="285"/>
      <c r="AI44" s="285"/>
      <c r="AJ44" s="285"/>
      <c r="AK44" s="285"/>
      <c r="AL44" s="285"/>
      <c r="AM44" s="285"/>
      <c r="AN44" s="285"/>
      <c r="AO44" s="285"/>
      <c r="AP44" s="286"/>
      <c r="AQ44" s="284"/>
      <c r="AR44" s="285"/>
      <c r="AS44" s="285"/>
      <c r="AT44" s="285"/>
      <c r="AU44" s="285"/>
      <c r="AV44" s="285"/>
      <c r="AW44" s="285"/>
      <c r="AX44" s="285"/>
      <c r="AY44" s="285"/>
      <c r="AZ44" s="285"/>
      <c r="BA44" s="285"/>
      <c r="BB44" s="286"/>
      <c r="BC44" s="284"/>
      <c r="BD44" s="285"/>
      <c r="BE44" s="285"/>
      <c r="BF44" s="285"/>
      <c r="BG44" s="285"/>
      <c r="BH44" s="285"/>
      <c r="BI44" s="285"/>
      <c r="BJ44" s="285"/>
      <c r="BK44" s="285"/>
      <c r="BL44" s="285"/>
      <c r="BM44" s="285"/>
      <c r="BN44" s="286"/>
      <c r="BO44" s="266">
        <f t="shared" ref="BO44" si="4">IF(CE44="a","",CD44)</f>
        <v>16620</v>
      </c>
      <c r="BP44" s="267"/>
      <c r="BQ44" s="267"/>
      <c r="BR44" s="267"/>
      <c r="BS44" s="267"/>
      <c r="BT44" s="267"/>
      <c r="BU44" s="267"/>
      <c r="BV44" s="267"/>
      <c r="BW44" s="267"/>
      <c r="BX44" s="267"/>
      <c r="BY44" s="267"/>
      <c r="BZ44" s="268"/>
      <c r="CA44" s="60" t="str">
        <f>IF(BO44&gt;CD8,"世帯の利用者負担額上限と上限管理後利用者負担額の関係が不正です",IF(AND(CD8&lt;BO42,CD8&gt;BO44),"エラー",""))</f>
        <v/>
      </c>
      <c r="CB44" s="61"/>
      <c r="CC44" s="62"/>
      <c r="CD44" s="43">
        <f>SUM(S32:BZ32,S44:BN44)</f>
        <v>16620</v>
      </c>
      <c r="CE44" s="48">
        <f t="shared" si="3"/>
        <v>16620</v>
      </c>
      <c r="CF44" s="48"/>
      <c r="CG44" s="48"/>
      <c r="CH44" s="48"/>
      <c r="CI44" s="48"/>
      <c r="CJ44" s="48"/>
      <c r="CK44" s="48"/>
      <c r="CL44" s="49"/>
    </row>
    <row r="45" spans="2:90" ht="18" customHeight="1" x14ac:dyDescent="0.2">
      <c r="B45" s="8"/>
      <c r="CC45" s="4"/>
      <c r="CD45" s="43"/>
      <c r="CE45" s="48"/>
      <c r="CF45" s="48"/>
      <c r="CG45" s="48"/>
      <c r="CH45" s="48"/>
      <c r="CI45" s="48"/>
      <c r="CJ45" s="48"/>
      <c r="CK45" s="48"/>
      <c r="CL45" s="49"/>
    </row>
    <row r="46" spans="2:90" ht="18.75" customHeight="1" x14ac:dyDescent="0.2">
      <c r="B46" s="8"/>
      <c r="CC46" s="4"/>
      <c r="CE46" s="38"/>
      <c r="CF46" s="38"/>
      <c r="CG46" s="38"/>
      <c r="CH46" s="38"/>
      <c r="CI46" s="38"/>
      <c r="CJ46" s="38"/>
      <c r="CK46" s="38"/>
    </row>
    <row r="47" spans="2:90" ht="35.25" customHeight="1" x14ac:dyDescent="0.2">
      <c r="B47" s="8"/>
      <c r="CC47" s="4"/>
      <c r="CE47" s="38"/>
      <c r="CF47" s="38"/>
      <c r="CG47" s="38"/>
      <c r="CH47" s="38"/>
      <c r="CI47" s="38"/>
      <c r="CJ47" s="38"/>
      <c r="CK47" s="38"/>
    </row>
    <row r="48" spans="2:90" ht="18.75" customHeight="1" x14ac:dyDescent="0.2">
      <c r="B48" s="8"/>
      <c r="CC48" s="4"/>
      <c r="CE48" s="38"/>
      <c r="CF48" s="38"/>
      <c r="CG48" s="38"/>
      <c r="CH48" s="38"/>
      <c r="CI48" s="38"/>
      <c r="CJ48" s="38"/>
      <c r="CK48" s="38"/>
    </row>
    <row r="49" spans="2:89" ht="12.5" customHeight="1" x14ac:dyDescent="0.2">
      <c r="B49" s="25"/>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7"/>
      <c r="CE49" s="38"/>
      <c r="CF49" s="38"/>
      <c r="CG49" s="38"/>
      <c r="CH49" s="38"/>
      <c r="CI49" s="38"/>
      <c r="CJ49" s="38"/>
      <c r="CK49" s="38"/>
    </row>
    <row r="50" spans="2:89" ht="18.75" customHeight="1" x14ac:dyDescent="0.2">
      <c r="B50" s="63" t="s">
        <v>26</v>
      </c>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E50" s="38"/>
      <c r="CF50" s="38"/>
      <c r="CG50" s="38"/>
      <c r="CH50" s="38"/>
      <c r="CI50" s="38"/>
      <c r="CJ50" s="38"/>
      <c r="CK50" s="38"/>
    </row>
    <row r="51" spans="2:89" ht="18.75" customHeight="1" x14ac:dyDescent="0.2">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c r="CC51" s="64"/>
      <c r="CE51" s="38"/>
      <c r="CF51" s="38"/>
      <c r="CG51" s="38"/>
      <c r="CH51" s="38"/>
      <c r="CI51" s="38"/>
      <c r="CJ51" s="38"/>
      <c r="CK51" s="38"/>
    </row>
  </sheetData>
  <mergeCells count="173">
    <mergeCell ref="AE44:AP44"/>
    <mergeCell ref="AQ44:BB44"/>
    <mergeCell ref="BC44:BN44"/>
    <mergeCell ref="BO44:BZ44"/>
    <mergeCell ref="CA44:CC44"/>
    <mergeCell ref="B50:CC51"/>
    <mergeCell ref="CA42:CC42"/>
    <mergeCell ref="D43:E44"/>
    <mergeCell ref="F43:R43"/>
    <mergeCell ref="S43:AD43"/>
    <mergeCell ref="AE43:AP43"/>
    <mergeCell ref="AQ43:BB43"/>
    <mergeCell ref="BC43:BN43"/>
    <mergeCell ref="BO43:BZ43"/>
    <mergeCell ref="F44:R44"/>
    <mergeCell ref="S44:AD44"/>
    <mergeCell ref="F42:R42"/>
    <mergeCell ref="S42:AD42"/>
    <mergeCell ref="AE42:AP42"/>
    <mergeCell ref="AQ42:BB42"/>
    <mergeCell ref="BC42:BN42"/>
    <mergeCell ref="BO42:BZ42"/>
    <mergeCell ref="D34:E42"/>
    <mergeCell ref="S37:AD37"/>
    <mergeCell ref="F41:R41"/>
    <mergeCell ref="S41:AD41"/>
    <mergeCell ref="AE41:AP41"/>
    <mergeCell ref="AQ41:BB41"/>
    <mergeCell ref="BC41:BN41"/>
    <mergeCell ref="BO41:BZ41"/>
    <mergeCell ref="F40:R40"/>
    <mergeCell ref="S40:AD40"/>
    <mergeCell ref="AE40:AP40"/>
    <mergeCell ref="AQ40:BB40"/>
    <mergeCell ref="BC40:BN40"/>
    <mergeCell ref="BO40:BZ40"/>
    <mergeCell ref="F38:R39"/>
    <mergeCell ref="S38:AD39"/>
    <mergeCell ref="AE38:AP39"/>
    <mergeCell ref="AQ38:BB39"/>
    <mergeCell ref="BC38:BN39"/>
    <mergeCell ref="BO34:BZ39"/>
    <mergeCell ref="F35:R35"/>
    <mergeCell ref="S35:AD35"/>
    <mergeCell ref="AE35:AP35"/>
    <mergeCell ref="AQ35:BB35"/>
    <mergeCell ref="BC35:BN35"/>
    <mergeCell ref="F36:R36"/>
    <mergeCell ref="S36:AD36"/>
    <mergeCell ref="AE36:AP36"/>
    <mergeCell ref="AQ36:BB36"/>
    <mergeCell ref="F34:R34"/>
    <mergeCell ref="S34:AD34"/>
    <mergeCell ref="AE34:AP34"/>
    <mergeCell ref="AQ34:BB34"/>
    <mergeCell ref="BC34:BN34"/>
    <mergeCell ref="BC36:BN36"/>
    <mergeCell ref="F37:R37"/>
    <mergeCell ref="AE37:AP37"/>
    <mergeCell ref="AQ37:BB37"/>
    <mergeCell ref="AQ32:BB32"/>
    <mergeCell ref="BC32:BN32"/>
    <mergeCell ref="BO32:BZ32"/>
    <mergeCell ref="D31:E32"/>
    <mergeCell ref="F31:R31"/>
    <mergeCell ref="S31:AD31"/>
    <mergeCell ref="AE31:AP31"/>
    <mergeCell ref="AQ31:BB31"/>
    <mergeCell ref="BC31:BN31"/>
    <mergeCell ref="BC37:BN37"/>
    <mergeCell ref="BO28:BZ28"/>
    <mergeCell ref="F26:R27"/>
    <mergeCell ref="S26:AD27"/>
    <mergeCell ref="AE26:AP27"/>
    <mergeCell ref="AQ26:BB27"/>
    <mergeCell ref="BC26:BN27"/>
    <mergeCell ref="BO26:BZ27"/>
    <mergeCell ref="F30:R30"/>
    <mergeCell ref="S30:AD30"/>
    <mergeCell ref="AE30:AP30"/>
    <mergeCell ref="AQ30:BB30"/>
    <mergeCell ref="BC30:BN30"/>
    <mergeCell ref="BO30:BZ30"/>
    <mergeCell ref="F29:R29"/>
    <mergeCell ref="S29:AD29"/>
    <mergeCell ref="AE29:AP29"/>
    <mergeCell ref="AQ29:BB29"/>
    <mergeCell ref="BC29:BN29"/>
    <mergeCell ref="BO29:BZ29"/>
    <mergeCell ref="BO31:BZ31"/>
    <mergeCell ref="F32:R32"/>
    <mergeCell ref="S32:AD32"/>
    <mergeCell ref="AE32:AP32"/>
    <mergeCell ref="BO24:BZ24"/>
    <mergeCell ref="F25:R25"/>
    <mergeCell ref="S25:AD25"/>
    <mergeCell ref="AE25:AP25"/>
    <mergeCell ref="AQ25:BB25"/>
    <mergeCell ref="BC25:BN25"/>
    <mergeCell ref="BO25:BZ25"/>
    <mergeCell ref="BO22:BZ22"/>
    <mergeCell ref="F23:R23"/>
    <mergeCell ref="S23:AD23"/>
    <mergeCell ref="AE23:AP23"/>
    <mergeCell ref="AQ23:BB23"/>
    <mergeCell ref="BC23:BN23"/>
    <mergeCell ref="BO23:BZ23"/>
    <mergeCell ref="D22:E30"/>
    <mergeCell ref="F22:R22"/>
    <mergeCell ref="S22:AD22"/>
    <mergeCell ref="AE22:AP22"/>
    <mergeCell ref="AQ22:BB22"/>
    <mergeCell ref="BC22:BN22"/>
    <mergeCell ref="F24:R24"/>
    <mergeCell ref="S24:AD24"/>
    <mergeCell ref="AE24:AP24"/>
    <mergeCell ref="AQ24:BB24"/>
    <mergeCell ref="BC24:BN24"/>
    <mergeCell ref="F28:R28"/>
    <mergeCell ref="S28:AD28"/>
    <mergeCell ref="AE28:AP28"/>
    <mergeCell ref="AQ28:BB28"/>
    <mergeCell ref="BC28:BN28"/>
    <mergeCell ref="BM13:BN13"/>
    <mergeCell ref="BO13:BP13"/>
    <mergeCell ref="BQ13:BR13"/>
    <mergeCell ref="BS13:BT13"/>
    <mergeCell ref="D15:AB15"/>
    <mergeCell ref="AC15:AF15"/>
    <mergeCell ref="G11:P11"/>
    <mergeCell ref="Q11:AB11"/>
    <mergeCell ref="AC11:AN11"/>
    <mergeCell ref="D13:T13"/>
    <mergeCell ref="U13:AD13"/>
    <mergeCell ref="BK13:BL13"/>
    <mergeCell ref="G9:P9"/>
    <mergeCell ref="Q9:AB9"/>
    <mergeCell ref="AC9:AN9"/>
    <mergeCell ref="AO9:AQ9"/>
    <mergeCell ref="G10:P10"/>
    <mergeCell ref="Q10:AB10"/>
    <mergeCell ref="AC10:AN10"/>
    <mergeCell ref="AO10:AQ10"/>
    <mergeCell ref="Q7:AB7"/>
    <mergeCell ref="AC7:AN7"/>
    <mergeCell ref="G8:P8"/>
    <mergeCell ref="Q8:AB8"/>
    <mergeCell ref="AC8:AN8"/>
    <mergeCell ref="AO8:AQ8"/>
    <mergeCell ref="C1:CB1"/>
    <mergeCell ref="BC3:BG3"/>
    <mergeCell ref="BH3:BJ3"/>
    <mergeCell ref="BK3:BM3"/>
    <mergeCell ref="BN3:BP3"/>
    <mergeCell ref="BQ3:BS3"/>
    <mergeCell ref="BT3:BV3"/>
    <mergeCell ref="BW3:BZ3"/>
    <mergeCell ref="AA5:AB5"/>
    <mergeCell ref="AR5:AT11"/>
    <mergeCell ref="AU5:BE5"/>
    <mergeCell ref="BF5:BZ5"/>
    <mergeCell ref="D6:P6"/>
    <mergeCell ref="Q6:AB6"/>
    <mergeCell ref="AU6:BE11"/>
    <mergeCell ref="BF6:BZ11"/>
    <mergeCell ref="D7:E11"/>
    <mergeCell ref="G7:P7"/>
    <mergeCell ref="D5:P5"/>
    <mergeCell ref="Q5:R5"/>
    <mergeCell ref="S5:T5"/>
    <mergeCell ref="U5:V5"/>
    <mergeCell ref="W5:X5"/>
    <mergeCell ref="Y5:Z5"/>
  </mergeCells>
  <phoneticPr fontId="1"/>
  <dataValidations count="2">
    <dataValidation type="list" allowBlank="1" showInputMessage="1" showErrorMessage="1" sqref="U13:AD13">
      <formula1>$CG$1:$CG$2</formula1>
    </dataValidation>
    <dataValidation type="list" allowBlank="1" showInputMessage="1" showErrorMessage="1" sqref="S36:BN36 S24:BZ24">
      <formula1>$CE$8:$CE$11</formula1>
    </dataValidation>
  </dataValidations>
  <printOptions horizontalCentered="1" verticalCentered="1"/>
  <pageMargins left="0" right="0" top="0" bottom="0" header="0.11811023622047245" footer="0.11811023622047245"/>
  <pageSetup paperSize="9" scale="79" orientation="portrait" horizontalDpi="300" verticalDpi="300" r:id="rId1"/>
  <headerFooter alignWithMargins="0">
    <oddHeade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上限額管理結果票（複数障害児用）</vt:lpstr>
      <vt:lpstr>記入例</vt:lpstr>
      <vt:lpstr>記入例!Print_Area</vt:lpstr>
      <vt:lpstr>'上限額管理結果票（複数障害児用）'!Print_Area</vt:lpstr>
    </vt:vector>
  </TitlesOfParts>
  <Company>神戸市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神戸市</dc:creator>
  <cp:lastModifiedBy>Windows ユーザー</cp:lastModifiedBy>
  <cp:lastPrinted>2025-03-04T03:32:30Z</cp:lastPrinted>
  <dcterms:created xsi:type="dcterms:W3CDTF">2012-04-24T02:31:36Z</dcterms:created>
  <dcterms:modified xsi:type="dcterms:W3CDTF">2025-03-04T03:33:06Z</dcterms:modified>
</cp:coreProperties>
</file>