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17_灘区\11_地域協働課\12_事業推進担当\06_芸術・文化の薫るまち・灘魅力発信事業（灘文化軸・MR含む）\②芸術・文化の薫るまち灘魅力発信事業\R7\01_補助金要綱・募集の手引き\01_区長レク（トライアル補助金も含め）\★R7芸術文化\様式関係\"/>
    </mc:Choice>
  </mc:AlternateContent>
  <bookViews>
    <workbookView xWindow="0" yWindow="0" windowWidth="1980" windowHeight="4725"/>
  </bookViews>
  <sheets>
    <sheet name="収支明細書【入力してください】" sheetId="3" r:id="rId1"/>
    <sheet name="様式8　収支決算書【ご確認＆入力ください】" sheetId="2" r:id="rId2"/>
  </sheets>
  <definedNames>
    <definedName name="_xlnm.Print_Area" localSheetId="0">収支明細書【入力してください】!$A$1:$I$89</definedName>
    <definedName name="_xlnm.Print_Area" localSheetId="1">'様式8　収支決算書【ご確認＆入力ください】'!$A$1:$I$33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J18" i="3"/>
  <c r="J17" i="3"/>
  <c r="J16" i="3"/>
  <c r="J15" i="3"/>
  <c r="J14" i="3"/>
  <c r="J13" i="3"/>
  <c r="J12" i="3"/>
  <c r="J10" i="3"/>
  <c r="O10" i="3" l="1"/>
  <c r="O16" i="3"/>
  <c r="D22" i="2" s="1"/>
  <c r="O15" i="3"/>
  <c r="O14" i="3"/>
  <c r="O13" i="3"/>
  <c r="O12" i="3"/>
  <c r="J9" i="3"/>
  <c r="O9" i="3" s="1"/>
  <c r="D8" i="2" s="1"/>
  <c r="J8" i="2" s="1"/>
  <c r="J8" i="3"/>
  <c r="O8" i="3" s="1"/>
  <c r="D7" i="2" s="1"/>
  <c r="J7" i="2" s="1"/>
  <c r="J7" i="3"/>
  <c r="O7" i="3" s="1"/>
  <c r="D6" i="2" s="1"/>
  <c r="J6" i="2" s="1"/>
  <c r="J6" i="3"/>
  <c r="O6" i="3" s="1"/>
  <c r="D5" i="2" s="1"/>
  <c r="J5" i="3"/>
  <c r="O20" i="3"/>
  <c r="O19" i="3"/>
  <c r="D25" i="2" s="1"/>
  <c r="O18" i="3"/>
  <c r="D24" i="2" s="1"/>
  <c r="O17" i="3"/>
  <c r="D23" i="2" s="1"/>
  <c r="J29" i="2"/>
  <c r="J27" i="2"/>
  <c r="J26" i="2"/>
  <c r="J15" i="2"/>
  <c r="J11" i="2"/>
  <c r="D9" i="2" l="1"/>
  <c r="D12" i="2" s="1"/>
  <c r="J24" i="2"/>
  <c r="O5" i="3"/>
  <c r="Q10" i="3" s="1"/>
  <c r="J23" i="2"/>
  <c r="J25" i="2"/>
  <c r="D19" i="2"/>
  <c r="J19" i="2" s="1"/>
  <c r="D21" i="2"/>
  <c r="J21" i="2" s="1"/>
  <c r="D18" i="2"/>
  <c r="J18" i="2" s="1"/>
  <c r="J22" i="2"/>
  <c r="D20" i="2"/>
  <c r="J20" i="2" s="1"/>
  <c r="D13" i="2" l="1"/>
  <c r="F14" i="2" s="1"/>
  <c r="J9" i="2"/>
  <c r="D30" i="2"/>
  <c r="Q20" i="3"/>
  <c r="D14" i="2" l="1"/>
  <c r="L33" i="2"/>
  <c r="L32" i="2"/>
  <c r="D32" i="2"/>
  <c r="D33" i="2" l="1"/>
</calcChain>
</file>

<file path=xl/comments1.xml><?xml version="1.0" encoding="utf-8"?>
<comments xmlns="http://schemas.openxmlformats.org/spreadsheetml/2006/main">
  <authors>
    <author>Windows ユーザー</author>
  </authors>
  <commentLis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「収支明細書【入力してください】」シートを入力することで、自動計上されます。</t>
        </r>
      </text>
    </comment>
    <comment ref="D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「補助対象外経費以外は、「収支明細書【入力してください】」シートを入力することで、自動計上されます。</t>
        </r>
      </text>
    </comment>
    <comment ref="D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必要に応じて入力ください</t>
        </r>
      </text>
    </comment>
  </commentList>
</comments>
</file>

<file path=xl/sharedStrings.xml><?xml version="1.0" encoding="utf-8"?>
<sst xmlns="http://schemas.openxmlformats.org/spreadsheetml/2006/main" count="77" uniqueCount="59">
  <si>
    <t>【収入項目】</t>
    <rPh sb="1" eb="3">
      <t>シュウニュウ</t>
    </rPh>
    <rPh sb="3" eb="5">
      <t>コウモク</t>
    </rPh>
    <phoneticPr fontId="1"/>
  </si>
  <si>
    <t>円</t>
    <rPh sb="0" eb="1">
      <t>エン</t>
    </rPh>
    <phoneticPr fontId="1"/>
  </si>
  <si>
    <t>寄付金</t>
    <rPh sb="0" eb="3">
      <t>キフキン</t>
    </rPh>
    <phoneticPr fontId="1"/>
  </si>
  <si>
    <t>利用者負担（参加費など）</t>
    <rPh sb="0" eb="3">
      <t>リヨウシャ</t>
    </rPh>
    <rPh sb="3" eb="5">
      <t>フタン</t>
    </rPh>
    <rPh sb="6" eb="8">
      <t>サンカ</t>
    </rPh>
    <rPh sb="8" eb="9">
      <t>ヒ</t>
    </rPh>
    <phoneticPr fontId="1"/>
  </si>
  <si>
    <t>自己資金</t>
    <rPh sb="0" eb="2">
      <t>ジコ</t>
    </rPh>
    <rPh sb="2" eb="4">
      <t>シキン</t>
    </rPh>
    <phoneticPr fontId="1"/>
  </si>
  <si>
    <t>その他（収入）</t>
    <rPh sb="2" eb="3">
      <t>タ</t>
    </rPh>
    <rPh sb="4" eb="6">
      <t>シュウニュウ</t>
    </rPh>
    <phoneticPr fontId="1"/>
  </si>
  <si>
    <t>【支出項目】</t>
    <rPh sb="1" eb="3">
      <t>シシュツ</t>
    </rPh>
    <rPh sb="3" eb="5">
      <t>コウモク</t>
    </rPh>
    <phoneticPr fontId="1"/>
  </si>
  <si>
    <t>「芸術・文化の薫るまち・灘」魅力発信事業補助金</t>
    <rPh sb="1" eb="3">
      <t>ゲイジュツ</t>
    </rPh>
    <rPh sb="4" eb="6">
      <t>ブンカ</t>
    </rPh>
    <rPh sb="7" eb="8">
      <t>カオ</t>
    </rPh>
    <rPh sb="12" eb="13">
      <t>ナダ</t>
    </rPh>
    <rPh sb="14" eb="23">
      <t>ミリョクハッシンジギョウホジョキン</t>
    </rPh>
    <phoneticPr fontId="1"/>
  </si>
  <si>
    <t>・JR灘駅前広場利用の場合</t>
    <rPh sb="3" eb="10">
      <t>ナダエキマエヒロバリヨウ</t>
    </rPh>
    <rPh sb="11" eb="13">
      <t>バアイ</t>
    </rPh>
    <phoneticPr fontId="1"/>
  </si>
  <si>
    <t>・上記以外の場合</t>
    <rPh sb="1" eb="5">
      <t>ジョウキイガイ</t>
    </rPh>
    <rPh sb="6" eb="8">
      <t>バアイ</t>
    </rPh>
    <phoneticPr fontId="1"/>
  </si>
  <si>
    <t>補助金交付額（最大）</t>
    <rPh sb="0" eb="3">
      <t>ホジョキン</t>
    </rPh>
    <rPh sb="3" eb="5">
      <t>コウフ</t>
    </rPh>
    <rPh sb="5" eb="6">
      <t>ガク</t>
    </rPh>
    <rPh sb="7" eb="9">
      <t>サイダイ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</si>
  <si>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</si>
  <si>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</si>
  <si>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</si>
  <si>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[参考]当初交付予定額：</t>
    <rPh sb="1" eb="3">
      <t>サンコウ</t>
    </rPh>
    <rPh sb="4" eb="11">
      <t>トウショコウフヨテイガク</t>
    </rPh>
    <phoneticPr fontId="1"/>
  </si>
  <si>
    <t>領収書ナンバー</t>
    <rPh sb="0" eb="3">
      <t>リョウシュウショ</t>
    </rPh>
    <phoneticPr fontId="1"/>
  </si>
  <si>
    <t>収支明細書</t>
    <rPh sb="0" eb="2">
      <t>シュウシ</t>
    </rPh>
    <rPh sb="2" eb="5">
      <t>メイサイショ</t>
    </rPh>
    <phoneticPr fontId="1"/>
  </si>
  <si>
    <t>■収入項目</t>
    <rPh sb="1" eb="3">
      <t>シュウニュウ</t>
    </rPh>
    <rPh sb="3" eb="5">
      <t>コウモク</t>
    </rPh>
    <phoneticPr fontId="1"/>
  </si>
  <si>
    <t>合計（自動）</t>
    <rPh sb="0" eb="2">
      <t>ゴウケイ</t>
    </rPh>
    <rPh sb="3" eb="5">
      <t>ジドウ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</si>
  <si>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</si>
  <si>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</si>
  <si>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収入金額</t>
    <rPh sb="0" eb="2">
      <t>シュウニュウ</t>
    </rPh>
    <rPh sb="2" eb="4">
      <t>キンガク</t>
    </rPh>
    <phoneticPr fontId="1"/>
  </si>
  <si>
    <t>支出金額</t>
    <rPh sb="0" eb="2">
      <t>シシュツ</t>
    </rPh>
    <rPh sb="2" eb="4">
      <t>キンガク</t>
    </rPh>
    <phoneticPr fontId="1"/>
  </si>
  <si>
    <t>領収書№</t>
    <rPh sb="0" eb="3">
      <t>リョウシュウショ</t>
    </rPh>
    <phoneticPr fontId="1"/>
  </si>
  <si>
    <t>内容</t>
    <rPh sb="0" eb="2">
      <t>ナイヨウ</t>
    </rPh>
    <phoneticPr fontId="1"/>
  </si>
  <si>
    <t>収入合計</t>
    <rPh sb="0" eb="2">
      <t>シュウニュウ</t>
    </rPh>
    <rPh sb="2" eb="4">
      <t>ゴウケイケイ</t>
    </rPh>
    <phoneticPr fontId="1"/>
  </si>
  <si>
    <t>■支出項目</t>
    <rPh sb="1" eb="3">
      <t>シシュツ</t>
    </rPh>
    <rPh sb="3" eb="5">
      <t>コウモク</t>
    </rPh>
    <phoneticPr fontId="1"/>
  </si>
  <si>
    <t>支出合計</t>
    <rPh sb="0" eb="2">
      <t>シシュツ</t>
    </rPh>
    <rPh sb="2" eb="4">
      <t>ゴウケイ</t>
    </rPh>
    <phoneticPr fontId="1"/>
  </si>
  <si>
    <t>別記</t>
    <rPh sb="0" eb="2">
      <t>ベッキ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</si>
  <si>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</si>
  <si>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小計</t>
    <rPh sb="0" eb="2">
      <t>ショウケイ</t>
    </rPh>
    <phoneticPr fontId="1"/>
  </si>
  <si>
    <t>収入合計</t>
    <rPh sb="0" eb="2">
      <t>シュウニュウ</t>
    </rPh>
    <rPh sb="2" eb="4">
      <t>ゴウケイ</t>
    </rPh>
    <phoneticPr fontId="1"/>
  </si>
  <si>
    <t>「芸術・文化の薫るまち・灘」魅力発信事業補助金</t>
  </si>
  <si>
    <t>「芸術・文化の薫るまち・灘」魅力発信事業補助金</t>
    <phoneticPr fontId="1"/>
  </si>
  <si>
    <t>寄付金</t>
  </si>
  <si>
    <t>利用者負担（参加費など）</t>
  </si>
  <si>
    <t>１　収入の部（単位：円）</t>
    <rPh sb="2" eb="4">
      <t>シュウニュウ</t>
    </rPh>
    <rPh sb="5" eb="6">
      <t>ブ</t>
    </rPh>
    <phoneticPr fontId="1"/>
  </si>
  <si>
    <t>２　支出の部（単位：円）</t>
    <rPh sb="2" eb="4">
      <t>シシュツ</t>
    </rPh>
    <rPh sb="5" eb="6">
      <t>ブ</t>
    </rPh>
    <phoneticPr fontId="1"/>
  </si>
  <si>
    <t>小計（補助対象経費）</t>
    <rPh sb="0" eb="2">
      <t>ショウケイ</t>
    </rPh>
    <rPh sb="3" eb="9">
      <t>ホジョタイショウケイヒ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</si>
  <si>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</si>
  <si>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（注）収支の計は、それぞれ一致する。</t>
  </si>
  <si>
    <t>補助対象経費の２分の１以内かつ30万円を上限(※)
※JR灘駅前広場を活用したイベントは50万円を上限</t>
    <rPh sb="17" eb="18">
      <t>マン</t>
    </rPh>
    <rPh sb="29" eb="31">
      <t>ナダエキ</t>
    </rPh>
    <rPh sb="31" eb="32">
      <t>マエ</t>
    </rPh>
    <rPh sb="32" eb="34">
      <t>ヒロバ</t>
    </rPh>
    <rPh sb="35" eb="37">
      <t>カツヨウ</t>
    </rPh>
    <rPh sb="46" eb="48">
      <t>マンエン</t>
    </rPh>
    <rPh sb="49" eb="51">
      <t>ジョウゲン</t>
    </rPh>
    <phoneticPr fontId="1"/>
  </si>
  <si>
    <t>他からの補助金</t>
    <rPh sb="0" eb="1">
      <t>ホカ</t>
    </rPh>
    <rPh sb="4" eb="7">
      <t>ホジョキン</t>
    </rPh>
    <phoneticPr fontId="1"/>
  </si>
  <si>
    <t>需用費</t>
    <rPh sb="0" eb="3">
      <t>ジュヨウヒ</t>
    </rPh>
    <phoneticPr fontId="1"/>
  </si>
  <si>
    <t>使用料</t>
    <rPh sb="0" eb="3">
      <t>シヨウリョウ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</si>
  <si>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</si>
  <si>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</si>
  <si>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委託料</t>
    <rPh sb="0" eb="3">
      <t>イタクリョウ</t>
    </rPh>
    <phoneticPr fontId="1"/>
  </si>
  <si>
    <t>その他（支出）</t>
    <rPh sb="2" eb="3">
      <t>ホカ</t>
    </rPh>
    <rPh sb="4" eb="6">
      <t>シシュツ</t>
    </rPh>
    <phoneticPr fontId="1"/>
  </si>
  <si>
    <t>役務費(保険料)</t>
    <rPh sb="0" eb="3">
      <t>エキムヒ</t>
    </rPh>
    <rPh sb="4" eb="6">
      <t>ホケン</t>
    </rPh>
    <rPh sb="6" eb="7">
      <t>リョウ</t>
    </rPh>
    <phoneticPr fontId="1"/>
  </si>
  <si>
    <t>役務費(会場設営費)</t>
    <rPh sb="0" eb="3">
      <t>エキムヒ</t>
    </rPh>
    <rPh sb="4" eb="6">
      <t>カイジョウ</t>
    </rPh>
    <rPh sb="6" eb="8">
      <t>セツエイ</t>
    </rPh>
    <rPh sb="8" eb="9">
      <t>ヒ</t>
    </rPh>
    <phoneticPr fontId="1"/>
  </si>
  <si>
    <t>需用費</t>
  </si>
  <si>
    <t>使用料</t>
  </si>
  <si>
    <t>役務費(保険料)</t>
  </si>
  <si>
    <t>役務費(会場設営費)</t>
  </si>
  <si>
    <t>謝金</t>
  </si>
  <si>
    <t>旅費</t>
  </si>
  <si>
    <t>委託料</t>
  </si>
  <si>
    <r>
      <t xml:space="preserve">支出合計
</t>
    </r>
    <r>
      <rPr>
        <b/>
        <sz val="8"/>
        <rFont val="游ゴシック"/>
        <family val="3"/>
        <charset val="128"/>
        <scheme val="minor"/>
      </rPr>
      <t>（補助対象経費＋補助対象外経費）</t>
    </r>
    <rPh sb="0" eb="2">
      <t>シシュツ</t>
    </rPh>
    <rPh sb="2" eb="4">
      <t>ゴウケイ</t>
    </rPh>
    <rPh sb="6" eb="12">
      <t>ホジョタイショウケイヒ</t>
    </rPh>
    <rPh sb="13" eb="18">
      <t>ホジョタイショウガイ</t>
    </rPh>
    <rPh sb="18" eb="20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</si>
</sst>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 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color rgb="FFC0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9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1"/>
      <color theme="4" tint="-0.249977111117893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</font>
    <font>
      <b/>
      <sz val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0" fontId="4" fillId="0" borderId="0" xfId="0" applyFont="1">
      <alignment vertical="center"/>
    </xf>
    <xf numFmtId="3" fontId="3" fillId="0" borderId="0" xfId="0" applyNumberFormat="1" applyFont="1" applyFill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6" fontId="10" fillId="0" borderId="13" xfId="0" applyNumberFormat="1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vertical="center" wrapText="1"/>
    </xf>
    <xf numFmtId="38" fontId="13" fillId="0" borderId="0" xfId="0" applyNumberFormat="1" applyFont="1" applyBorder="1">
      <alignment vertical="center"/>
    </xf>
    <xf numFmtId="0" fontId="2" fillId="0" borderId="6" xfId="0" applyFont="1" applyFill="1" applyBorder="1">
      <alignment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6" fillId="0" borderId="8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38" fontId="4" fillId="0" borderId="0" xfId="1" applyFont="1">
      <alignment vertical="center"/>
    </xf>
    <xf numFmtId="0" fontId="4" fillId="0" borderId="3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38" fontId="4" fillId="3" borderId="1" xfId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38" fontId="4" fillId="0" borderId="1" xfId="1" applyFont="1" applyFill="1" applyBorder="1">
      <alignment vertical="center"/>
    </xf>
    <xf numFmtId="0" fontId="4" fillId="0" borderId="22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9" fontId="4" fillId="0" borderId="1" xfId="2" applyFont="1" applyBorder="1">
      <alignment vertical="center"/>
    </xf>
    <xf numFmtId="38" fontId="18" fillId="0" borderId="2" xfId="1" applyFont="1" applyFill="1" applyBorder="1" applyAlignment="1">
      <alignment horizontal="right" vertical="center"/>
    </xf>
    <xf numFmtId="38" fontId="18" fillId="0" borderId="4" xfId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18" fillId="0" borderId="18" xfId="1" applyFont="1" applyFill="1" applyBorder="1" applyAlignment="1">
      <alignment horizontal="right" vertical="center"/>
    </xf>
    <xf numFmtId="38" fontId="18" fillId="0" borderId="20" xfId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38" fontId="3" fillId="0" borderId="28" xfId="1" applyFont="1" applyFill="1" applyBorder="1" applyAlignment="1">
      <alignment horizontal="right" vertical="center"/>
    </xf>
    <xf numFmtId="38" fontId="3" fillId="0" borderId="30" xfId="1" applyFont="1" applyFill="1" applyBorder="1" applyAlignment="1">
      <alignment horizontal="right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38" fontId="18" fillId="0" borderId="31" xfId="1" applyFont="1" applyFill="1" applyBorder="1" applyAlignment="1">
      <alignment horizontal="right" vertical="center"/>
    </xf>
    <xf numFmtId="3" fontId="3" fillId="0" borderId="31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8" fontId="18" fillId="0" borderId="2" xfId="1" applyFont="1" applyFill="1" applyBorder="1" applyAlignment="1">
      <alignment horizontal="right" vertical="center"/>
    </xf>
    <xf numFmtId="38" fontId="18" fillId="0" borderId="4" xfId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left" vertical="center"/>
    </xf>
    <xf numFmtId="38" fontId="18" fillId="0" borderId="14" xfId="1" applyFont="1" applyFill="1" applyBorder="1" applyAlignment="1">
      <alignment horizontal="right" vertical="center"/>
    </xf>
    <xf numFmtId="38" fontId="18" fillId="0" borderId="16" xfId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7" fillId="0" borderId="18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center" vertical="center" wrapText="1" shrinkToFit="1"/>
    </xf>
    <xf numFmtId="0" fontId="3" fillId="0" borderId="29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wrapText="1" shrinkToFit="1"/>
    </xf>
    <xf numFmtId="38" fontId="18" fillId="0" borderId="21" xfId="1" applyFont="1" applyFill="1" applyBorder="1" applyAlignment="1">
      <alignment horizontal="right" vertical="center"/>
    </xf>
    <xf numFmtId="38" fontId="18" fillId="0" borderId="23" xfId="1" applyFont="1" applyFill="1" applyBorder="1" applyAlignment="1">
      <alignment horizontal="right" vertical="center"/>
    </xf>
    <xf numFmtId="0" fontId="19" fillId="0" borderId="24" xfId="0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18" fillId="0" borderId="5" xfId="1" applyFont="1" applyFill="1" applyBorder="1" applyAlignment="1">
      <alignment horizontal="right" vertical="center"/>
    </xf>
    <xf numFmtId="38" fontId="18" fillId="0" borderId="7" xfId="1" applyFont="1" applyFill="1" applyBorder="1" applyAlignment="1">
      <alignment horizontal="right" vertical="center"/>
    </xf>
    <xf numFmtId="0" fontId="17" fillId="0" borderId="25" xfId="0" applyFont="1" applyFill="1" applyBorder="1" applyAlignment="1">
      <alignment vertical="center"/>
    </xf>
    <xf numFmtId="0" fontId="17" fillId="0" borderId="26" xfId="0" applyFont="1" applyFill="1" applyBorder="1" applyAlignment="1">
      <alignment vertical="center"/>
    </xf>
    <xf numFmtId="0" fontId="17" fillId="0" borderId="27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 shrinkToFit="1"/>
    </xf>
    <xf numFmtId="3" fontId="14" fillId="0" borderId="0" xfId="0" applyNumberFormat="1" applyFont="1" applyFill="1" applyBorder="1" applyAlignment="1">
      <alignment vertical="center"/>
    </xf>
    <xf numFmtId="3" fontId="14" fillId="0" borderId="9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110754</xdr:colOff>
      <xdr:row>0</xdr:row>
      <xdr:rowOff>55377</xdr:rowOff>
    </xdr:from>
    <xdr:to>
      <xdr:col>17</xdr:col>
      <xdr:colOff>194930</xdr:colOff>
      <xdr:row>2</xdr:row>
      <xdr:rowOff>248092</xdr:rowOff>
    </xdr:to>
    <xdr:sp macro="" textlink="">
      <xdr:nvSpPr>
        <xdr:cNvPr id="2" name="テキスト ボックス 1"/>
        <xdr:cNvSpPr txBox="1"/>
      </xdr:nvSpPr>
      <xdr:spPr>
        <a:xfrm>
          <a:off x="9089654" y="55377"/>
          <a:ext cx="5272126" cy="624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収入と支出を記録すると、別シート「様式８収支決算報告書（自動計算バージョン）」に自動的に入力されます。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"/>
  <sheetViews>
    <sheetView showGridLines="0" tabSelected="1" view="pageBreakPreview" topLeftCell="D1" zoomScale="70" zoomScaleNormal="100" zoomScaleSheetLayoutView="70" workbookViewId="0">
      <selection activeCell="T8" sqref="T8"/>
    </sheetView>
  </sheetViews>
  <sheetFormatPr defaultColWidth="9" defaultRowHeight="18"/>
  <cols>
    <col min="1" max="1" width="7.375" style="6" customWidth="1"/>
    <col min="2" max="3" width="5.375" style="6" customWidth="1"/>
    <col min="4" max="4" width="25.5" style="30" bestFit="1" customWidth="1"/>
    <col min="5" max="7" width="14.375" style="31" customWidth="1"/>
    <col min="8" max="8" width="23" style="6" customWidth="1"/>
    <col min="9" max="9" width="8.375" style="6" customWidth="1"/>
    <col min="10" max="15" width="9" style="6"/>
    <col min="16" max="16" width="5.125" style="6" customWidth="1"/>
    <col min="17" max="16384" width="9" style="6"/>
  </cols>
  <sheetData>
    <row r="1" spans="1:17" ht="17.25" customHeight="1"/>
    <row r="2" spans="1:17" ht="17.25" customHeight="1"/>
    <row r="3" spans="1:17" ht="24">
      <c r="B3" s="48" t="s">
        <v>16</v>
      </c>
      <c r="C3" s="48"/>
      <c r="D3" s="48"/>
      <c r="E3" s="48"/>
      <c r="F3" s="48"/>
      <c r="G3" s="48"/>
      <c r="H3" s="48"/>
    </row>
    <row r="4" spans="1:17">
      <c r="J4" s="32" t="s">
        <v>17</v>
      </c>
      <c r="K4" s="32"/>
      <c r="L4" s="32"/>
      <c r="M4" s="32"/>
      <c r="N4" s="32"/>
      <c r="O4" s="32" t="s">
        <v>18</v>
      </c>
      <c r="P4" s="32"/>
    </row>
    <row r="5" spans="1:17" ht="25.5" customHeight="1">
      <c r="B5" s="33" t="s">
        <v>19</v>
      </c>
      <c r="C5" s="33" t="s">
        <v>20</v>
      </c>
      <c r="D5" s="34" t="s">
        <v>11</v>
      </c>
      <c r="E5" s="35" t="s">
        <v>21</v>
      </c>
      <c r="F5" s="35" t="s">
        <v>22</v>
      </c>
      <c r="G5" s="35" t="s">
        <v>23</v>
      </c>
      <c r="H5" s="33" t="s">
        <v>24</v>
      </c>
      <c r="J5" s="6" t="str">
        <f>'様式8　収支決算書【ご確認＆入力ください】'!K5</f>
        <v>「芸術・文化の薫るまち・灘」魅力発信事業補助金</v>
      </c>
      <c r="O5" s="6">
        <f t="shared" ref="O5" si="0">SUMIF($D$6:$D$87,J5,$E$6:$E$87)</f>
        <v>0</v>
      </c>
    </row>
    <row r="6" spans="1:17">
      <c r="A6" s="6">
        <v>1</v>
      </c>
      <c r="B6" s="36"/>
      <c r="C6" s="36"/>
      <c r="D6" s="37" t="s">
        <v>32</v>
      </c>
      <c r="E6" s="38"/>
      <c r="F6" s="38"/>
      <c r="G6" s="38"/>
      <c r="H6" s="36"/>
      <c r="I6" s="49"/>
      <c r="J6" s="6" t="str">
        <f>'様式8　収支決算書【ご確認＆入力ください】'!K6</f>
        <v>他からの補助金</v>
      </c>
      <c r="O6" s="6">
        <f>SUMIF($D$6:$D$87,J6,$E$6:$E$87)</f>
        <v>0</v>
      </c>
    </row>
    <row r="7" spans="1:17">
      <c r="A7" s="6">
        <v>2</v>
      </c>
      <c r="B7" s="36"/>
      <c r="C7" s="36"/>
      <c r="D7" s="37" t="s">
        <v>34</v>
      </c>
      <c r="E7" s="38"/>
      <c r="F7" s="38"/>
      <c r="G7" s="38"/>
      <c r="H7" s="36"/>
      <c r="I7" s="49"/>
      <c r="J7" s="6" t="str">
        <f>'様式8　収支決算書【ご確認＆入力ください】'!K7</f>
        <v>寄付金</v>
      </c>
      <c r="O7" s="6">
        <f>SUMIF($D$6:$D$87,J7,$E$6:$E$87)</f>
        <v>0</v>
      </c>
    </row>
    <row r="8" spans="1:17">
      <c r="A8" s="6">
        <v>3</v>
      </c>
      <c r="B8" s="36"/>
      <c r="C8" s="36"/>
      <c r="D8" s="37" t="s">
        <v>35</v>
      </c>
      <c r="E8" s="38"/>
      <c r="F8" s="38"/>
      <c r="G8" s="38"/>
      <c r="H8" s="36"/>
      <c r="I8" s="49"/>
      <c r="J8" s="6" t="str">
        <f>'様式8　収支決算書【ご確認＆入力ください】'!K8</f>
        <v>利用者負担（参加費など）</v>
      </c>
      <c r="O8" s="6">
        <f>SUMIF($D$6:$D$87,J8,$E$6:$E$87)</f>
        <v>0</v>
      </c>
    </row>
    <row r="9" spans="1:17" ht="18.75" thickBot="1">
      <c r="A9" s="6">
        <v>4</v>
      </c>
      <c r="B9" s="36"/>
      <c r="C9" s="36"/>
      <c r="D9" s="37" t="s">
        <v>51</v>
      </c>
      <c r="E9" s="38"/>
      <c r="F9" s="38"/>
      <c r="G9" s="38"/>
      <c r="H9" s="36"/>
      <c r="I9" s="49"/>
      <c r="J9" s="6" t="str">
        <f>'様式8　収支決算書【ご確認＆入力ください】'!K9</f>
        <v>自己資金</v>
      </c>
      <c r="O9" s="6">
        <f>SUMIF($D$6:$D$87,J9,$E$6:$E$87)</f>
        <v>0</v>
      </c>
      <c r="Q9" s="6" t="s">
        <v>25</v>
      </c>
    </row>
    <row r="10" spans="1:17" ht="18.75" thickBot="1">
      <c r="A10" s="6">
        <v>5</v>
      </c>
      <c r="B10" s="36"/>
      <c r="C10" s="36"/>
      <c r="D10" s="37" t="s">
        <v>52</v>
      </c>
      <c r="E10" s="38"/>
      <c r="F10" s="38"/>
      <c r="G10" s="38"/>
      <c r="H10" s="36"/>
      <c r="J10" s="39" t="str">
        <f>'様式8　収支決算書【ご確認＆入力ください】'!K10</f>
        <v>その他（収入）</v>
      </c>
      <c r="K10" s="39"/>
      <c r="L10" s="39"/>
      <c r="M10" s="39"/>
      <c r="N10" s="39"/>
      <c r="O10" s="39">
        <f>SUMIF($D$6:$D$87,J10,$E$6:$E$87)</f>
        <v>0</v>
      </c>
      <c r="P10" s="40"/>
      <c r="Q10" s="41">
        <f>SUM(O5:O10)</f>
        <v>0</v>
      </c>
    </row>
    <row r="11" spans="1:17">
      <c r="A11" s="6">
        <v>6</v>
      </c>
      <c r="B11" s="42"/>
      <c r="C11" s="42"/>
      <c r="D11" s="37" t="s">
        <v>53</v>
      </c>
      <c r="E11" s="43"/>
      <c r="F11" s="43"/>
      <c r="G11" s="43"/>
      <c r="H11" s="42"/>
      <c r="J11" s="32" t="s">
        <v>26</v>
      </c>
      <c r="K11" s="32"/>
      <c r="L11" s="32"/>
      <c r="M11" s="32"/>
      <c r="N11" s="32"/>
      <c r="O11" s="32" t="s">
        <v>18</v>
      </c>
      <c r="P11" s="32"/>
    </row>
    <row r="12" spans="1:17">
      <c r="A12" s="6">
        <v>7</v>
      </c>
      <c r="B12" s="42"/>
      <c r="C12" s="42"/>
      <c r="D12" s="37" t="s">
        <v>54</v>
      </c>
      <c r="E12" s="43"/>
      <c r="F12" s="43"/>
      <c r="G12" s="43"/>
      <c r="H12" s="42"/>
      <c r="J12" s="6" t="str">
        <f>'様式8　収支決算書【ご確認＆入力ください】'!K18</f>
        <v>需用費</v>
      </c>
      <c r="O12" s="6">
        <f>SUMIF($D$6:$D$87,J12,$F$6:$F$87)</f>
        <v>0</v>
      </c>
    </row>
    <row r="13" spans="1:17">
      <c r="A13" s="6">
        <v>8</v>
      </c>
      <c r="B13" s="42"/>
      <c r="C13" s="42"/>
      <c r="D13" s="37" t="s">
        <v>55</v>
      </c>
      <c r="E13" s="43"/>
      <c r="F13" s="43"/>
      <c r="G13" s="43"/>
      <c r="H13" s="42"/>
      <c r="J13" s="6" t="str">
        <f>'様式8　収支決算書【ご確認＆入力ください】'!K19</f>
        <v>使用料</v>
      </c>
      <c r="O13" s="6">
        <f>SUMIF($D$6:$D$87,J13,$F$6:$F$87)</f>
        <v>0</v>
      </c>
    </row>
    <row r="14" spans="1:17">
      <c r="A14" s="6">
        <v>9</v>
      </c>
      <c r="B14" s="42"/>
      <c r="C14" s="42"/>
      <c r="D14" s="37" t="s">
        <v>56</v>
      </c>
      <c r="E14" s="43"/>
      <c r="F14" s="43"/>
      <c r="G14" s="43"/>
      <c r="H14" s="42"/>
      <c r="J14" s="6" t="str">
        <f>'様式8　収支決算書【ご確認＆入力ください】'!K20</f>
        <v>役務費(保険料)</v>
      </c>
      <c r="O14" s="6">
        <f>SUMIF($D$6:$D$87,J14,$F$6:$F$87)</f>
        <v>0</v>
      </c>
    </row>
    <row r="15" spans="1:17">
      <c r="A15" s="6">
        <v>10</v>
      </c>
      <c r="B15" s="42"/>
      <c r="C15" s="42"/>
      <c r="D15" s="37" t="s">
        <v>57</v>
      </c>
      <c r="E15" s="43"/>
      <c r="F15" s="43"/>
      <c r="G15" s="44"/>
      <c r="H15" s="42"/>
      <c r="J15" s="6" t="str">
        <f>'様式8　収支決算書【ご確認＆入力ください】'!K21</f>
        <v>役務費(会場設営費)</v>
      </c>
      <c r="O15" s="6">
        <f>SUMIF($D$6:$D$87,J15,$F$6:$F$87)</f>
        <v>0</v>
      </c>
    </row>
    <row r="16" spans="1:17">
      <c r="A16" s="6">
        <v>11</v>
      </c>
      <c r="B16" s="42"/>
      <c r="C16" s="42"/>
      <c r="D16" s="37"/>
      <c r="E16" s="43"/>
      <c r="F16" s="43"/>
      <c r="G16" s="43"/>
      <c r="H16" s="42"/>
      <c r="J16" s="6" t="str">
        <f>'様式8　収支決算書【ご確認＆入力ください】'!K22</f>
        <v>謝金</v>
      </c>
      <c r="O16" s="6">
        <f>SUMIF($D$6:$D$87,J16,$F$6:$F$87)</f>
        <v>0</v>
      </c>
    </row>
    <row r="17" spans="1:17">
      <c r="A17" s="6">
        <v>12</v>
      </c>
      <c r="B17" s="42"/>
      <c r="C17" s="42"/>
      <c r="D17" s="37"/>
      <c r="E17" s="43"/>
      <c r="F17" s="43"/>
      <c r="G17" s="43"/>
      <c r="H17" s="42"/>
      <c r="J17" s="6" t="str">
        <f>'様式8　収支決算書【ご確認＆入力ください】'!K23</f>
        <v>旅費</v>
      </c>
      <c r="O17" s="6">
        <f t="shared" ref="O17:O20" si="1">SUMIF($D$6:$D$87,J17,$F$6:$F$87)</f>
        <v>0</v>
      </c>
    </row>
    <row r="18" spans="1:17">
      <c r="A18" s="6">
        <v>13</v>
      </c>
      <c r="B18" s="42"/>
      <c r="C18" s="42"/>
      <c r="D18" s="37"/>
      <c r="E18" s="43"/>
      <c r="F18" s="43"/>
      <c r="G18" s="43"/>
      <c r="H18" s="42"/>
      <c r="J18" s="6" t="str">
        <f>'様式8　収支決算書【ご確認＆入力ください】'!K24</f>
        <v>委託料</v>
      </c>
      <c r="O18" s="6">
        <f t="shared" si="1"/>
        <v>0</v>
      </c>
    </row>
    <row r="19" spans="1:17" ht="18.75" thickBot="1">
      <c r="A19" s="6">
        <v>14</v>
      </c>
      <c r="B19" s="42"/>
      <c r="C19" s="42"/>
      <c r="D19" s="37"/>
      <c r="E19" s="43"/>
      <c r="F19" s="43"/>
      <c r="G19" s="43"/>
      <c r="H19" s="42"/>
      <c r="J19" s="6" t="str">
        <f>'様式8　収支決算書【ご確認＆入力ください】'!K25</f>
        <v>その他（支出）</v>
      </c>
      <c r="O19" s="6">
        <f t="shared" si="1"/>
        <v>0</v>
      </c>
      <c r="Q19" s="6" t="s">
        <v>27</v>
      </c>
    </row>
    <row r="20" spans="1:17" ht="18.75" thickBot="1">
      <c r="A20" s="6">
        <v>15</v>
      </c>
      <c r="B20" s="42"/>
      <c r="C20" s="42"/>
      <c r="D20" s="37"/>
      <c r="E20" s="43"/>
      <c r="F20" s="43"/>
      <c r="G20" s="43"/>
      <c r="H20" s="42"/>
      <c r="J20" s="39"/>
      <c r="K20" s="39"/>
      <c r="L20" s="39"/>
      <c r="M20" s="39"/>
      <c r="N20" s="39"/>
      <c r="O20" s="39">
        <f t="shared" si="1"/>
        <v>0</v>
      </c>
      <c r="P20" s="40"/>
      <c r="Q20" s="41">
        <f>SUM(O12:O20)</f>
        <v>0</v>
      </c>
    </row>
    <row r="21" spans="1:17">
      <c r="A21" s="6">
        <v>16</v>
      </c>
      <c r="B21" s="42"/>
      <c r="C21" s="42"/>
      <c r="D21" s="37"/>
      <c r="E21" s="43"/>
      <c r="F21" s="43"/>
      <c r="G21" s="43"/>
      <c r="H21" s="42"/>
    </row>
    <row r="22" spans="1:17">
      <c r="A22" s="6">
        <v>17</v>
      </c>
      <c r="B22" s="42"/>
      <c r="C22" s="42"/>
      <c r="D22" s="37"/>
      <c r="E22" s="43"/>
      <c r="F22" s="43"/>
      <c r="G22" s="43"/>
      <c r="H22" s="42"/>
    </row>
    <row r="23" spans="1:17">
      <c r="A23" s="6">
        <v>18</v>
      </c>
      <c r="B23" s="42"/>
      <c r="C23" s="42"/>
      <c r="D23" s="37"/>
      <c r="E23" s="43"/>
      <c r="F23" s="43"/>
      <c r="G23" s="43"/>
      <c r="H23" s="42"/>
    </row>
    <row r="24" spans="1:17">
      <c r="A24" s="6">
        <v>19</v>
      </c>
      <c r="B24" s="42"/>
      <c r="C24" s="42"/>
      <c r="D24" s="37"/>
      <c r="E24" s="43"/>
      <c r="F24" s="43"/>
      <c r="G24" s="43"/>
      <c r="H24" s="42"/>
    </row>
    <row r="25" spans="1:17">
      <c r="A25" s="6">
        <v>20</v>
      </c>
      <c r="B25" s="42"/>
      <c r="C25" s="42"/>
      <c r="D25" s="37"/>
      <c r="E25" s="43"/>
      <c r="F25" s="43"/>
      <c r="G25" s="43"/>
      <c r="H25" s="42"/>
    </row>
    <row r="26" spans="1:17">
      <c r="A26" s="6">
        <v>21</v>
      </c>
      <c r="B26" s="42"/>
      <c r="C26" s="42"/>
      <c r="D26" s="37"/>
      <c r="E26" s="43"/>
      <c r="F26" s="43"/>
      <c r="G26" s="43"/>
      <c r="H26" s="42"/>
    </row>
    <row r="27" spans="1:17">
      <c r="A27" s="6">
        <v>22</v>
      </c>
      <c r="B27" s="42"/>
      <c r="C27" s="42"/>
      <c r="D27" s="37"/>
      <c r="E27" s="43"/>
      <c r="F27" s="43"/>
      <c r="G27" s="43"/>
      <c r="H27" s="42"/>
    </row>
    <row r="28" spans="1:17">
      <c r="A28" s="6">
        <v>23</v>
      </c>
      <c r="B28" s="42"/>
      <c r="C28" s="42"/>
      <c r="D28" s="37"/>
      <c r="E28" s="43"/>
      <c r="F28" s="43"/>
      <c r="G28" s="43"/>
      <c r="H28" s="42"/>
    </row>
    <row r="29" spans="1:17">
      <c r="A29" s="6">
        <v>24</v>
      </c>
      <c r="B29" s="42"/>
      <c r="C29" s="42"/>
      <c r="D29" s="37"/>
      <c r="E29" s="43"/>
      <c r="F29" s="43"/>
      <c r="G29" s="43"/>
      <c r="H29" s="42"/>
    </row>
    <row r="30" spans="1:17">
      <c r="A30" s="6">
        <v>25</v>
      </c>
      <c r="B30" s="42"/>
      <c r="C30" s="42"/>
      <c r="D30" s="37"/>
      <c r="E30" s="43"/>
      <c r="F30" s="43"/>
      <c r="G30" s="43"/>
      <c r="H30" s="42"/>
    </row>
    <row r="31" spans="1:17">
      <c r="A31" s="6">
        <v>26</v>
      </c>
      <c r="B31" s="42"/>
      <c r="C31" s="42"/>
      <c r="D31" s="37"/>
      <c r="E31" s="43"/>
      <c r="F31" s="43"/>
      <c r="G31" s="43"/>
      <c r="H31" s="42"/>
    </row>
    <row r="32" spans="1:17">
      <c r="A32" s="6">
        <v>27</v>
      </c>
      <c r="B32" s="42"/>
      <c r="C32" s="42"/>
      <c r="D32" s="37"/>
      <c r="E32" s="43"/>
      <c r="F32" s="43"/>
      <c r="G32" s="43"/>
      <c r="H32" s="42"/>
    </row>
    <row r="33" spans="1:8">
      <c r="A33" s="6">
        <v>28</v>
      </c>
      <c r="B33" s="42"/>
      <c r="C33" s="42"/>
      <c r="D33" s="37"/>
      <c r="E33" s="43"/>
      <c r="F33" s="43"/>
      <c r="G33" s="43"/>
      <c r="H33" s="42"/>
    </row>
    <row r="34" spans="1:8">
      <c r="A34" s="6">
        <v>29</v>
      </c>
      <c r="B34" s="42"/>
      <c r="C34" s="42"/>
      <c r="D34" s="37"/>
      <c r="E34" s="43"/>
      <c r="F34" s="43"/>
      <c r="G34" s="43"/>
      <c r="H34" s="42"/>
    </row>
    <row r="35" spans="1:8">
      <c r="A35" s="6">
        <v>30</v>
      </c>
      <c r="B35" s="42"/>
      <c r="C35" s="42"/>
      <c r="D35" s="37"/>
      <c r="E35" s="43"/>
      <c r="F35" s="43"/>
      <c r="G35" s="43"/>
      <c r="H35" s="42"/>
    </row>
    <row r="36" spans="1:8">
      <c r="A36" s="6">
        <v>31</v>
      </c>
      <c r="B36" s="42"/>
      <c r="C36" s="42"/>
      <c r="D36" s="37"/>
      <c r="E36" s="43"/>
      <c r="F36" s="43"/>
      <c r="G36" s="43"/>
      <c r="H36" s="42"/>
    </row>
    <row r="37" spans="1:8">
      <c r="A37" s="6">
        <v>32</v>
      </c>
      <c r="B37" s="42"/>
      <c r="C37" s="42"/>
      <c r="D37" s="37"/>
      <c r="E37" s="43"/>
      <c r="F37" s="43"/>
      <c r="G37" s="43"/>
      <c r="H37" s="42"/>
    </row>
    <row r="38" spans="1:8">
      <c r="A38" s="6">
        <v>33</v>
      </c>
      <c r="B38" s="42"/>
      <c r="C38" s="42"/>
      <c r="D38" s="37"/>
      <c r="E38" s="43"/>
      <c r="F38" s="43"/>
      <c r="G38" s="43"/>
      <c r="H38" s="42"/>
    </row>
    <row r="39" spans="1:8">
      <c r="A39" s="6">
        <v>34</v>
      </c>
      <c r="B39" s="42"/>
      <c r="C39" s="42"/>
      <c r="D39" s="37"/>
      <c r="E39" s="43"/>
      <c r="F39" s="43"/>
      <c r="G39" s="43"/>
      <c r="H39" s="42"/>
    </row>
    <row r="40" spans="1:8">
      <c r="A40" s="6">
        <v>35</v>
      </c>
      <c r="B40" s="42"/>
      <c r="C40" s="42"/>
      <c r="D40" s="37"/>
      <c r="E40" s="43"/>
      <c r="F40" s="43"/>
      <c r="G40" s="43"/>
      <c r="H40" s="42"/>
    </row>
    <row r="41" spans="1:8">
      <c r="A41" s="6">
        <v>36</v>
      </c>
      <c r="B41" s="42"/>
      <c r="C41" s="42"/>
      <c r="D41" s="37"/>
      <c r="E41" s="43"/>
      <c r="F41" s="43"/>
      <c r="G41" s="43"/>
      <c r="H41" s="42"/>
    </row>
    <row r="42" spans="1:8">
      <c r="A42" s="6">
        <v>37</v>
      </c>
      <c r="B42" s="42"/>
      <c r="C42" s="42"/>
      <c r="D42" s="37"/>
      <c r="E42" s="43"/>
      <c r="F42" s="43"/>
      <c r="G42" s="43"/>
      <c r="H42" s="42"/>
    </row>
    <row r="43" spans="1:8">
      <c r="A43" s="6">
        <v>38</v>
      </c>
      <c r="B43" s="42"/>
      <c r="C43" s="42"/>
      <c r="D43" s="37"/>
      <c r="E43" s="43"/>
      <c r="F43" s="43"/>
      <c r="G43" s="43"/>
      <c r="H43" s="42"/>
    </row>
    <row r="44" spans="1:8">
      <c r="A44" s="6">
        <v>39</v>
      </c>
      <c r="B44" s="42"/>
      <c r="C44" s="42"/>
      <c r="D44" s="37"/>
      <c r="E44" s="43"/>
      <c r="F44" s="43"/>
      <c r="G44" s="43"/>
      <c r="H44" s="42"/>
    </row>
    <row r="45" spans="1:8">
      <c r="A45" s="6">
        <v>40</v>
      </c>
      <c r="B45" s="42"/>
      <c r="C45" s="42"/>
      <c r="D45" s="37"/>
      <c r="E45" s="43"/>
      <c r="F45" s="43"/>
      <c r="G45" s="43"/>
      <c r="H45" s="42"/>
    </row>
    <row r="46" spans="1:8">
      <c r="A46" s="6">
        <v>41</v>
      </c>
      <c r="B46" s="42"/>
      <c r="C46" s="42"/>
      <c r="D46" s="37"/>
      <c r="E46" s="43"/>
      <c r="F46" s="43"/>
      <c r="G46" s="43"/>
      <c r="H46" s="42"/>
    </row>
    <row r="47" spans="1:8">
      <c r="A47" s="6">
        <v>42</v>
      </c>
      <c r="B47" s="42"/>
      <c r="C47" s="42"/>
      <c r="D47" s="37"/>
      <c r="E47" s="43"/>
      <c r="F47" s="43"/>
      <c r="G47" s="43"/>
      <c r="H47" s="42"/>
    </row>
    <row r="48" spans="1:8">
      <c r="A48" s="6">
        <v>43</v>
      </c>
      <c r="B48" s="42"/>
      <c r="C48" s="42"/>
      <c r="D48" s="37"/>
      <c r="E48" s="43"/>
      <c r="F48" s="43"/>
      <c r="G48" s="43"/>
      <c r="H48" s="42"/>
    </row>
    <row r="49" spans="1:8">
      <c r="A49" s="6">
        <v>44</v>
      </c>
      <c r="B49" s="42"/>
      <c r="C49" s="42"/>
      <c r="D49" s="37"/>
      <c r="E49" s="43"/>
      <c r="F49" s="43"/>
      <c r="G49" s="43"/>
      <c r="H49" s="42"/>
    </row>
    <row r="50" spans="1:8">
      <c r="A50" s="6">
        <v>45</v>
      </c>
      <c r="B50" s="42"/>
      <c r="C50" s="42"/>
      <c r="D50" s="37"/>
      <c r="E50" s="43"/>
      <c r="F50" s="43"/>
      <c r="G50" s="43"/>
      <c r="H50" s="42"/>
    </row>
    <row r="51" spans="1:8">
      <c r="A51" s="6">
        <v>46</v>
      </c>
      <c r="B51" s="42"/>
      <c r="C51" s="42"/>
      <c r="D51" s="37"/>
      <c r="E51" s="43"/>
      <c r="F51" s="43"/>
      <c r="G51" s="43"/>
      <c r="H51" s="42"/>
    </row>
    <row r="52" spans="1:8">
      <c r="A52" s="6">
        <v>47</v>
      </c>
      <c r="B52" s="42"/>
      <c r="C52" s="42"/>
      <c r="D52" s="37"/>
      <c r="E52" s="43"/>
      <c r="F52" s="43"/>
      <c r="G52" s="43"/>
      <c r="H52" s="42"/>
    </row>
    <row r="53" spans="1:8">
      <c r="A53" s="6">
        <v>48</v>
      </c>
      <c r="B53" s="42"/>
      <c r="C53" s="42"/>
      <c r="D53" s="37"/>
      <c r="E53" s="43"/>
      <c r="F53" s="43"/>
      <c r="G53" s="43"/>
      <c r="H53" s="42"/>
    </row>
    <row r="54" spans="1:8">
      <c r="A54" s="6">
        <v>49</v>
      </c>
      <c r="B54" s="42"/>
      <c r="C54" s="42"/>
      <c r="D54" s="37"/>
      <c r="E54" s="43"/>
      <c r="F54" s="43"/>
      <c r="G54" s="43"/>
      <c r="H54" s="42"/>
    </row>
    <row r="55" spans="1:8">
      <c r="A55" s="6">
        <v>50</v>
      </c>
      <c r="B55" s="42"/>
      <c r="C55" s="42"/>
      <c r="D55" s="37"/>
      <c r="E55" s="43"/>
      <c r="F55" s="43"/>
      <c r="G55" s="43"/>
      <c r="H55" s="42"/>
    </row>
    <row r="56" spans="1:8">
      <c r="A56" s="6">
        <v>51</v>
      </c>
      <c r="B56" s="42"/>
      <c r="C56" s="42"/>
      <c r="D56" s="37"/>
      <c r="E56" s="43"/>
      <c r="F56" s="43"/>
      <c r="G56" s="43"/>
      <c r="H56" s="42"/>
    </row>
    <row r="57" spans="1:8">
      <c r="A57" s="6">
        <v>52</v>
      </c>
      <c r="B57" s="42"/>
      <c r="C57" s="42"/>
      <c r="D57" s="37"/>
      <c r="E57" s="43"/>
      <c r="F57" s="43"/>
      <c r="G57" s="43"/>
      <c r="H57" s="42"/>
    </row>
    <row r="58" spans="1:8">
      <c r="A58" s="6">
        <v>53</v>
      </c>
      <c r="B58" s="42"/>
      <c r="C58" s="42"/>
      <c r="D58" s="37"/>
      <c r="E58" s="43"/>
      <c r="F58" s="43"/>
      <c r="G58" s="43"/>
      <c r="H58" s="42"/>
    </row>
    <row r="59" spans="1:8">
      <c r="A59" s="6">
        <v>54</v>
      </c>
      <c r="B59" s="42"/>
      <c r="C59" s="42"/>
      <c r="D59" s="37"/>
      <c r="E59" s="43"/>
      <c r="F59" s="43"/>
      <c r="G59" s="43"/>
      <c r="H59" s="42"/>
    </row>
    <row r="60" spans="1:8">
      <c r="A60" s="6">
        <v>55</v>
      </c>
      <c r="B60" s="42"/>
      <c r="C60" s="42"/>
      <c r="D60" s="37"/>
      <c r="E60" s="43"/>
      <c r="F60" s="43"/>
      <c r="G60" s="43"/>
      <c r="H60" s="42"/>
    </row>
    <row r="61" spans="1:8">
      <c r="A61" s="6">
        <v>56</v>
      </c>
      <c r="B61" s="42"/>
      <c r="C61" s="42"/>
      <c r="D61" s="37"/>
      <c r="E61" s="43"/>
      <c r="F61" s="43"/>
      <c r="G61" s="43"/>
      <c r="H61" s="42"/>
    </row>
    <row r="62" spans="1:8">
      <c r="A62" s="6">
        <v>57</v>
      </c>
      <c r="B62" s="42"/>
      <c r="C62" s="42"/>
      <c r="D62" s="37"/>
      <c r="E62" s="43"/>
      <c r="F62" s="43"/>
      <c r="G62" s="43"/>
      <c r="H62" s="42"/>
    </row>
    <row r="63" spans="1:8">
      <c r="A63" s="6">
        <v>58</v>
      </c>
      <c r="B63" s="42"/>
      <c r="C63" s="42"/>
      <c r="D63" s="37"/>
      <c r="E63" s="43"/>
      <c r="F63" s="43"/>
      <c r="G63" s="43"/>
      <c r="H63" s="42"/>
    </row>
    <row r="64" spans="1:8">
      <c r="A64" s="6">
        <v>59</v>
      </c>
      <c r="B64" s="42"/>
      <c r="C64" s="42"/>
      <c r="D64" s="37"/>
      <c r="E64" s="43"/>
      <c r="F64" s="43"/>
      <c r="G64" s="43"/>
      <c r="H64" s="42"/>
    </row>
    <row r="65" spans="1:8">
      <c r="A65" s="6">
        <v>60</v>
      </c>
      <c r="B65" s="42"/>
      <c r="C65" s="42"/>
      <c r="D65" s="37"/>
      <c r="E65" s="43"/>
      <c r="F65" s="43"/>
      <c r="G65" s="43"/>
      <c r="H65" s="42"/>
    </row>
    <row r="66" spans="1:8">
      <c r="A66" s="6">
        <v>61</v>
      </c>
      <c r="B66" s="42"/>
      <c r="C66" s="42"/>
      <c r="D66" s="37"/>
      <c r="E66" s="43"/>
      <c r="F66" s="43"/>
      <c r="G66" s="43"/>
      <c r="H66" s="42"/>
    </row>
    <row r="67" spans="1:8">
      <c r="A67" s="6">
        <v>62</v>
      </c>
      <c r="B67" s="42"/>
      <c r="C67" s="42"/>
      <c r="D67" s="37"/>
      <c r="E67" s="43"/>
      <c r="F67" s="43"/>
      <c r="G67" s="43"/>
      <c r="H67" s="42"/>
    </row>
    <row r="68" spans="1:8">
      <c r="A68" s="6">
        <v>63</v>
      </c>
      <c r="B68" s="42"/>
      <c r="C68" s="42"/>
      <c r="D68" s="37"/>
      <c r="E68" s="43"/>
      <c r="F68" s="43"/>
      <c r="G68" s="43"/>
      <c r="H68" s="42"/>
    </row>
    <row r="69" spans="1:8">
      <c r="A69" s="6">
        <v>64</v>
      </c>
      <c r="B69" s="42"/>
      <c r="C69" s="42"/>
      <c r="D69" s="37"/>
      <c r="E69" s="43"/>
      <c r="F69" s="43"/>
      <c r="G69" s="43"/>
      <c r="H69" s="42"/>
    </row>
    <row r="70" spans="1:8">
      <c r="A70" s="6">
        <v>65</v>
      </c>
      <c r="B70" s="42"/>
      <c r="C70" s="42"/>
      <c r="D70" s="37"/>
      <c r="E70" s="43"/>
      <c r="F70" s="43"/>
      <c r="G70" s="43"/>
      <c r="H70" s="42"/>
    </row>
    <row r="71" spans="1:8">
      <c r="A71" s="6">
        <v>66</v>
      </c>
      <c r="B71" s="42"/>
      <c r="C71" s="42"/>
      <c r="D71" s="37"/>
      <c r="E71" s="43"/>
      <c r="F71" s="43"/>
      <c r="G71" s="43"/>
      <c r="H71" s="42"/>
    </row>
    <row r="72" spans="1:8">
      <c r="A72" s="6">
        <v>67</v>
      </c>
      <c r="B72" s="42"/>
      <c r="C72" s="42"/>
      <c r="D72" s="37"/>
      <c r="E72" s="43"/>
      <c r="F72" s="43"/>
      <c r="G72" s="43"/>
      <c r="H72" s="42"/>
    </row>
    <row r="73" spans="1:8">
      <c r="A73" s="6">
        <v>68</v>
      </c>
      <c r="B73" s="42"/>
      <c r="C73" s="42"/>
      <c r="D73" s="37"/>
      <c r="E73" s="43"/>
      <c r="F73" s="43"/>
      <c r="G73" s="43"/>
      <c r="H73" s="42"/>
    </row>
    <row r="74" spans="1:8">
      <c r="A74" s="6">
        <v>69</v>
      </c>
      <c r="B74" s="42"/>
      <c r="C74" s="42"/>
      <c r="D74" s="37"/>
      <c r="E74" s="43"/>
      <c r="F74" s="43"/>
      <c r="G74" s="43"/>
      <c r="H74" s="42"/>
    </row>
    <row r="75" spans="1:8">
      <c r="A75" s="6">
        <v>70</v>
      </c>
      <c r="B75" s="42"/>
      <c r="C75" s="42"/>
      <c r="D75" s="37"/>
      <c r="E75" s="43"/>
      <c r="F75" s="43"/>
      <c r="G75" s="43"/>
      <c r="H75" s="42"/>
    </row>
    <row r="76" spans="1:8">
      <c r="A76" s="6">
        <v>71</v>
      </c>
      <c r="B76" s="42"/>
      <c r="C76" s="42"/>
      <c r="D76" s="37"/>
      <c r="E76" s="43"/>
      <c r="F76" s="43"/>
      <c r="G76" s="43"/>
      <c r="H76" s="42"/>
    </row>
    <row r="77" spans="1:8">
      <c r="A77" s="6">
        <v>72</v>
      </c>
      <c r="B77" s="42"/>
      <c r="C77" s="42"/>
      <c r="D77" s="37"/>
      <c r="E77" s="43"/>
      <c r="F77" s="43"/>
      <c r="G77" s="43"/>
      <c r="H77" s="42"/>
    </row>
    <row r="78" spans="1:8">
      <c r="A78" s="6">
        <v>73</v>
      </c>
      <c r="B78" s="42"/>
      <c r="C78" s="42"/>
      <c r="D78" s="37"/>
      <c r="E78" s="43"/>
      <c r="F78" s="43"/>
      <c r="G78" s="43"/>
      <c r="H78" s="42"/>
    </row>
    <row r="79" spans="1:8">
      <c r="A79" s="6">
        <v>74</v>
      </c>
      <c r="B79" s="42"/>
      <c r="C79" s="42"/>
      <c r="D79" s="37"/>
      <c r="E79" s="43"/>
      <c r="F79" s="43"/>
      <c r="G79" s="43"/>
      <c r="H79" s="42"/>
    </row>
    <row r="80" spans="1:8">
      <c r="A80" s="6">
        <v>75</v>
      </c>
      <c r="B80" s="42"/>
      <c r="C80" s="42"/>
      <c r="D80" s="37"/>
      <c r="E80" s="43"/>
      <c r="F80" s="43"/>
      <c r="G80" s="43"/>
      <c r="H80" s="42"/>
    </row>
    <row r="81" spans="1:8">
      <c r="A81" s="6">
        <v>76</v>
      </c>
      <c r="B81" s="42"/>
      <c r="C81" s="42"/>
      <c r="D81" s="37"/>
      <c r="E81" s="43"/>
      <c r="F81" s="43"/>
      <c r="G81" s="43"/>
      <c r="H81" s="42"/>
    </row>
    <row r="82" spans="1:8">
      <c r="A82" s="6">
        <v>77</v>
      </c>
      <c r="B82" s="42"/>
      <c r="C82" s="42"/>
      <c r="D82" s="37"/>
      <c r="E82" s="43"/>
      <c r="F82" s="43"/>
      <c r="G82" s="43"/>
      <c r="H82" s="42"/>
    </row>
    <row r="83" spans="1:8">
      <c r="A83" s="6">
        <v>78</v>
      </c>
      <c r="B83" s="42"/>
      <c r="C83" s="42"/>
      <c r="D83" s="37"/>
      <c r="E83" s="43"/>
      <c r="F83" s="43"/>
      <c r="G83" s="43"/>
      <c r="H83" s="42"/>
    </row>
    <row r="84" spans="1:8">
      <c r="A84" s="6">
        <v>79</v>
      </c>
      <c r="B84" s="42"/>
      <c r="C84" s="42"/>
      <c r="D84" s="37"/>
      <c r="E84" s="43"/>
      <c r="F84" s="43"/>
      <c r="G84" s="43"/>
      <c r="H84" s="42"/>
    </row>
    <row r="85" spans="1:8">
      <c r="A85" s="6">
        <v>80</v>
      </c>
      <c r="B85" s="42"/>
      <c r="C85" s="42"/>
      <c r="D85" s="37"/>
      <c r="E85" s="43"/>
      <c r="F85" s="43"/>
      <c r="G85" s="43"/>
      <c r="H85" s="42"/>
    </row>
    <row r="86" spans="1:8">
      <c r="A86" s="6">
        <v>81</v>
      </c>
      <c r="B86" s="42"/>
      <c r="C86" s="42"/>
      <c r="D86" s="37"/>
      <c r="E86" s="43"/>
      <c r="F86" s="43"/>
      <c r="G86" s="43"/>
      <c r="H86" s="42"/>
    </row>
    <row r="87" spans="1:8">
      <c r="A87" s="6">
        <v>82</v>
      </c>
      <c r="B87" s="42"/>
      <c r="C87" s="42"/>
      <c r="D87" s="37"/>
      <c r="E87" s="43"/>
      <c r="F87" s="43"/>
      <c r="G87" s="43"/>
      <c r="H87" s="42"/>
    </row>
  </sheetData>
  <mergeCells count="2">
    <mergeCell ref="B3:H3"/>
    <mergeCell ref="I6:I9"/>
  </mergeCells>
  <phoneticPr fontId="1"/>
  <dataValidations count="2">
    <dataValidation type="list" allowBlank="1" showInputMessage="1" showErrorMessage="1" sqref="D6">
      <formula1>$J$4:$J$16</formula1>
    </dataValidation>
    <dataValidation type="list" allowBlank="1" showInputMessage="1" showErrorMessage="1" sqref="D7:D87">
      <formula1>$J$5:$J$20</formula1>
    </dataValidation>
  </dataValidations>
  <pageMargins left="0.7" right="0.7" top="0.75" bottom="0.75" header="0.3" footer="0.3"/>
  <pageSetup paperSize="9"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view="pageBreakPreview" zoomScale="70" zoomScaleNormal="100" zoomScaleSheetLayoutView="70" workbookViewId="0">
      <selection activeCell="D31" sqref="D31:E31"/>
    </sheetView>
  </sheetViews>
  <sheetFormatPr defaultRowHeight="18.75"/>
  <cols>
    <col min="3" max="3" width="9.75" customWidth="1"/>
    <col min="8" max="8" width="9" customWidth="1"/>
    <col min="9" max="9" width="12.875" customWidth="1"/>
    <col min="11" max="11" width="25.125" bestFit="1" customWidth="1"/>
    <col min="12" max="12" width="14.625" customWidth="1"/>
  </cols>
  <sheetData>
    <row r="1" spans="1:15">
      <c r="A1" s="19" t="s">
        <v>28</v>
      </c>
      <c r="B1" s="2"/>
      <c r="C1" s="2"/>
      <c r="D1" s="2"/>
      <c r="E1" s="2"/>
      <c r="F1" s="2"/>
      <c r="G1" s="2"/>
      <c r="H1" s="3"/>
      <c r="I1" s="3"/>
      <c r="J1" s="4"/>
    </row>
    <row r="2" spans="1:15" ht="24">
      <c r="A2" s="117" t="s">
        <v>29</v>
      </c>
      <c r="B2" s="117"/>
      <c r="C2" s="117"/>
      <c r="D2" s="117"/>
      <c r="E2" s="117"/>
      <c r="F2" s="117"/>
      <c r="G2" s="117"/>
      <c r="H2" s="117"/>
      <c r="I2" s="117"/>
      <c r="J2" s="5"/>
    </row>
    <row r="3" spans="1:15">
      <c r="A3" s="19" t="s">
        <v>36</v>
      </c>
      <c r="B3" s="2"/>
      <c r="C3" s="3"/>
      <c r="D3" s="7"/>
      <c r="E3" s="2"/>
      <c r="F3" s="2"/>
      <c r="G3" s="8"/>
      <c r="H3" s="8"/>
      <c r="I3" s="8"/>
      <c r="J3" s="9"/>
    </row>
    <row r="4" spans="1:15">
      <c r="A4" s="83" t="s">
        <v>11</v>
      </c>
      <c r="B4" s="83"/>
      <c r="C4" s="83"/>
      <c r="D4" s="83" t="s">
        <v>12</v>
      </c>
      <c r="E4" s="83"/>
      <c r="F4" s="83" t="s">
        <v>13</v>
      </c>
      <c r="G4" s="83"/>
      <c r="H4" s="83"/>
      <c r="I4" s="83"/>
      <c r="J4" s="10"/>
      <c r="K4" s="11" t="s">
        <v>0</v>
      </c>
      <c r="L4" s="6"/>
      <c r="M4" s="6"/>
      <c r="N4" s="6"/>
      <c r="O4" s="6"/>
    </row>
    <row r="5" spans="1:15">
      <c r="A5" s="108" t="s">
        <v>42</v>
      </c>
      <c r="B5" s="109"/>
      <c r="C5" s="110"/>
      <c r="D5" s="70">
        <f>VLOOKUP($A5,収支明細書【入力してください】!$J$5:$P$20,6,FALSE)</f>
        <v>0</v>
      </c>
      <c r="E5" s="71"/>
      <c r="F5" s="111"/>
      <c r="G5" s="112"/>
      <c r="H5" s="112"/>
      <c r="I5" s="113"/>
      <c r="J5" s="13"/>
      <c r="K5" s="12" t="s">
        <v>7</v>
      </c>
      <c r="L5" s="6"/>
      <c r="M5" s="6"/>
      <c r="N5" s="6"/>
      <c r="O5" s="6"/>
    </row>
    <row r="6" spans="1:15">
      <c r="A6" s="108" t="s">
        <v>2</v>
      </c>
      <c r="B6" s="109"/>
      <c r="C6" s="110"/>
      <c r="D6" s="70">
        <f>VLOOKUP($A6,収支明細書【入力してください】!$J$5:$P$20,6,FALSE)</f>
        <v>0</v>
      </c>
      <c r="E6" s="71"/>
      <c r="F6" s="111"/>
      <c r="G6" s="112"/>
      <c r="H6" s="112"/>
      <c r="I6" s="113"/>
      <c r="J6" s="10" t="str">
        <f>IF(D6=0,"",IF(F6="","←内訳未入力‼",""))</f>
        <v/>
      </c>
      <c r="K6" s="6" t="s">
        <v>42</v>
      </c>
      <c r="L6" s="6"/>
      <c r="M6" s="6"/>
      <c r="N6" s="6"/>
      <c r="O6" s="6"/>
    </row>
    <row r="7" spans="1:15">
      <c r="A7" s="108" t="s">
        <v>3</v>
      </c>
      <c r="B7" s="109"/>
      <c r="C7" s="110"/>
      <c r="D7" s="70">
        <f>VLOOKUP($A7,収支明細書【入力してください】!$J$5:$P$20,6,FALSE)</f>
        <v>0</v>
      </c>
      <c r="E7" s="71"/>
      <c r="F7" s="82"/>
      <c r="G7" s="82"/>
      <c r="H7" s="82"/>
      <c r="I7" s="82"/>
      <c r="J7" s="10" t="str">
        <f>IF(D7=0,"",IF(F7="","←内訳未入力‼",""))</f>
        <v/>
      </c>
      <c r="K7" s="6" t="s">
        <v>2</v>
      </c>
      <c r="L7" s="6"/>
      <c r="M7" s="6"/>
      <c r="N7" s="6"/>
      <c r="O7" s="6"/>
    </row>
    <row r="8" spans="1:15">
      <c r="A8" s="108" t="s">
        <v>4</v>
      </c>
      <c r="B8" s="109"/>
      <c r="C8" s="110"/>
      <c r="D8" s="70">
        <f>VLOOKUP($A8,収支明細書【入力してください】!$J$5:$P$20,6,FALSE)</f>
        <v>0</v>
      </c>
      <c r="E8" s="71"/>
      <c r="F8" s="82"/>
      <c r="G8" s="82"/>
      <c r="H8" s="82"/>
      <c r="I8" s="82"/>
      <c r="J8" s="10" t="str">
        <f>IF(D8=0,"",IF(F8="","←内訳未入力‼",""))</f>
        <v/>
      </c>
      <c r="K8" s="6" t="s">
        <v>3</v>
      </c>
      <c r="L8" s="6"/>
      <c r="M8" s="6"/>
      <c r="N8" s="6"/>
      <c r="O8" s="6"/>
    </row>
    <row r="9" spans="1:15">
      <c r="A9" s="108" t="s">
        <v>5</v>
      </c>
      <c r="B9" s="109"/>
      <c r="C9" s="110"/>
      <c r="D9" s="70">
        <f>VLOOKUP($A9,収支明細書【入力してください】!$J$5:$P$20,6,FALSE)</f>
        <v>0</v>
      </c>
      <c r="E9" s="71"/>
      <c r="F9" s="82"/>
      <c r="G9" s="82"/>
      <c r="H9" s="82"/>
      <c r="I9" s="82"/>
      <c r="J9" s="10" t="str">
        <f>IF(D9=0,"",IF(F9="","←内訳未入力‼",""))</f>
        <v/>
      </c>
      <c r="K9" s="6" t="s">
        <v>4</v>
      </c>
      <c r="L9" s="6"/>
      <c r="M9" s="6"/>
      <c r="N9" s="6"/>
      <c r="O9" s="6"/>
    </row>
    <row r="10" spans="1:15">
      <c r="A10" s="108"/>
      <c r="B10" s="109"/>
      <c r="C10" s="110"/>
      <c r="D10" s="45"/>
      <c r="E10" s="46"/>
      <c r="F10" s="82"/>
      <c r="G10" s="82"/>
      <c r="H10" s="82"/>
      <c r="I10" s="82"/>
      <c r="J10" s="10"/>
      <c r="K10" s="6" t="s">
        <v>5</v>
      </c>
      <c r="L10" s="6"/>
      <c r="M10" s="6"/>
      <c r="N10" s="6"/>
      <c r="O10" s="6"/>
    </row>
    <row r="11" spans="1:15" ht="4.7" customHeight="1" thickBot="1">
      <c r="A11" s="114"/>
      <c r="B11" s="115"/>
      <c r="C11" s="116"/>
      <c r="D11" s="75"/>
      <c r="E11" s="76"/>
      <c r="F11" s="77"/>
      <c r="G11" s="77"/>
      <c r="H11" s="77"/>
      <c r="I11" s="77"/>
      <c r="J11" s="10" t="str">
        <f>IF(D11=0,"",IF(F11="","←内訳未入力‼",""))</f>
        <v/>
      </c>
      <c r="L11" s="6"/>
      <c r="M11" s="6"/>
      <c r="N11" s="6"/>
      <c r="O11" s="6"/>
    </row>
    <row r="12" spans="1:15" ht="21" thickTop="1" thickBot="1">
      <c r="A12" s="84" t="s">
        <v>30</v>
      </c>
      <c r="B12" s="85"/>
      <c r="C12" s="86"/>
      <c r="D12" s="54">
        <f>SUM(D5:E11)</f>
        <v>0</v>
      </c>
      <c r="E12" s="55"/>
      <c r="F12" s="87"/>
      <c r="G12" s="88"/>
      <c r="H12" s="88"/>
      <c r="I12" s="89"/>
      <c r="J12" s="10"/>
      <c r="K12" s="14"/>
      <c r="L12" s="6"/>
      <c r="M12" s="6"/>
      <c r="N12" s="6"/>
      <c r="O12" s="6"/>
    </row>
    <row r="13" spans="1:15" ht="49.35" customHeight="1" thickTop="1" thickBot="1">
      <c r="A13" s="90" t="s">
        <v>33</v>
      </c>
      <c r="B13" s="91"/>
      <c r="C13" s="92"/>
      <c r="D13" s="93">
        <f>VLOOKUP($A13,収支明細書【入力してください】!$J$5:$P$20,6,FALSE)</f>
        <v>0</v>
      </c>
      <c r="E13" s="94"/>
      <c r="F13" s="95" t="s">
        <v>41</v>
      </c>
      <c r="G13" s="96"/>
      <c r="H13" s="96"/>
      <c r="I13" s="96"/>
      <c r="J13" s="20"/>
      <c r="K13" s="21"/>
      <c r="L13" s="6"/>
      <c r="M13" s="6"/>
      <c r="N13" s="6"/>
      <c r="O13" s="6"/>
    </row>
    <row r="14" spans="1:15">
      <c r="A14" s="97" t="s">
        <v>31</v>
      </c>
      <c r="B14" s="98"/>
      <c r="C14" s="99"/>
      <c r="D14" s="100">
        <f>$D$12+$D$13</f>
        <v>0</v>
      </c>
      <c r="E14" s="101"/>
      <c r="F14" s="102" t="str">
        <f>IF(D13&gt;H15,"↖補助金額が当初交付予定額を超えています!!","")</f>
        <v/>
      </c>
      <c r="G14" s="103"/>
      <c r="H14" s="103"/>
      <c r="I14" s="104"/>
      <c r="J14" s="10"/>
    </row>
    <row r="15" spans="1:15" ht="19.5">
      <c r="A15" s="1"/>
      <c r="B15" s="3"/>
      <c r="C15" s="2"/>
      <c r="D15" s="3"/>
      <c r="E15" s="2"/>
      <c r="F15" s="105" t="s">
        <v>14</v>
      </c>
      <c r="G15" s="105"/>
      <c r="H15" s="106"/>
      <c r="I15" s="107"/>
      <c r="J15" s="10" t="str">
        <f>IF(H15=0,"←未入力‼","")</f>
        <v>←未入力‼</v>
      </c>
    </row>
    <row r="16" spans="1:15">
      <c r="A16" s="19" t="s">
        <v>37</v>
      </c>
      <c r="B16" s="3"/>
      <c r="C16" s="2"/>
      <c r="D16" s="7"/>
      <c r="E16" s="2"/>
      <c r="F16" s="2"/>
      <c r="G16" s="8"/>
      <c r="H16" s="22"/>
      <c r="I16" s="22"/>
      <c r="J16" s="10"/>
    </row>
    <row r="17" spans="1:15" ht="19.5">
      <c r="A17" s="83" t="s">
        <v>11</v>
      </c>
      <c r="B17" s="83"/>
      <c r="C17" s="83"/>
      <c r="D17" s="83" t="s">
        <v>12</v>
      </c>
      <c r="E17" s="83"/>
      <c r="F17" s="83" t="s">
        <v>15</v>
      </c>
      <c r="G17" s="83"/>
      <c r="H17" s="83"/>
      <c r="I17" s="83"/>
      <c r="J17" s="10"/>
      <c r="K17" s="14" t="s">
        <v>6</v>
      </c>
    </row>
    <row r="18" spans="1:15">
      <c r="A18" s="81" t="s">
        <v>43</v>
      </c>
      <c r="B18" s="81"/>
      <c r="C18" s="81"/>
      <c r="D18" s="70">
        <f>VLOOKUP($A18,収支明細書【入力してください】!$J$5:$P$20,6,FALSE)</f>
        <v>0</v>
      </c>
      <c r="E18" s="71"/>
      <c r="F18" s="82"/>
      <c r="G18" s="82"/>
      <c r="H18" s="82"/>
      <c r="I18" s="82"/>
      <c r="J18" s="10" t="str">
        <f t="shared" ref="J18:J29" si="0">IF(D18=0,"",IF(F18="","←内訳未入力‼",""))</f>
        <v/>
      </c>
      <c r="K18" s="6" t="s">
        <v>43</v>
      </c>
      <c r="L18" s="6"/>
      <c r="M18" s="6"/>
      <c r="N18" s="6"/>
      <c r="O18" s="6"/>
    </row>
    <row r="19" spans="1:15">
      <c r="A19" s="81" t="s">
        <v>44</v>
      </c>
      <c r="B19" s="81"/>
      <c r="C19" s="81"/>
      <c r="D19" s="70">
        <f>VLOOKUP($A19,収支明細書【入力してください】!$J$5:$P$20,6,FALSE)</f>
        <v>0</v>
      </c>
      <c r="E19" s="71"/>
      <c r="F19" s="72"/>
      <c r="G19" s="73"/>
      <c r="H19" s="73"/>
      <c r="I19" s="73"/>
      <c r="J19" s="10" t="str">
        <f t="shared" si="0"/>
        <v/>
      </c>
      <c r="K19" s="6" t="s">
        <v>44</v>
      </c>
      <c r="L19" s="6"/>
      <c r="M19" s="6"/>
      <c r="N19" s="6"/>
      <c r="O19" s="6"/>
    </row>
    <row r="20" spans="1:15">
      <c r="A20" s="81" t="s">
        <v>49</v>
      </c>
      <c r="B20" s="81"/>
      <c r="C20" s="81"/>
      <c r="D20" s="70">
        <f>VLOOKUP($A20,収支明細書【入力してください】!$J$5:$P$20,6,FALSE)</f>
        <v>0</v>
      </c>
      <c r="E20" s="71"/>
      <c r="F20" s="72"/>
      <c r="G20" s="73"/>
      <c r="H20" s="73"/>
      <c r="I20" s="73"/>
      <c r="J20" s="10" t="str">
        <f t="shared" si="0"/>
        <v/>
      </c>
      <c r="K20" s="6" t="s">
        <v>49</v>
      </c>
      <c r="L20" s="6"/>
      <c r="M20" s="6"/>
      <c r="N20" s="6"/>
      <c r="O20" s="6"/>
    </row>
    <row r="21" spans="1:15">
      <c r="A21" s="81" t="s">
        <v>50</v>
      </c>
      <c r="B21" s="81"/>
      <c r="C21" s="81"/>
      <c r="D21" s="70">
        <f>VLOOKUP($A21,収支明細書【入力してください】!$J$5:$P$20,6,FALSE)</f>
        <v>0</v>
      </c>
      <c r="E21" s="71"/>
      <c r="F21" s="72"/>
      <c r="G21" s="73"/>
      <c r="H21" s="73"/>
      <c r="I21" s="73"/>
      <c r="J21" s="10" t="str">
        <f t="shared" si="0"/>
        <v/>
      </c>
      <c r="K21" s="6" t="s">
        <v>50</v>
      </c>
      <c r="L21" s="6"/>
      <c r="M21" s="6"/>
      <c r="N21" s="6"/>
      <c r="O21" s="6"/>
    </row>
    <row r="22" spans="1:15">
      <c r="A22" s="81" t="s">
        <v>45</v>
      </c>
      <c r="B22" s="81"/>
      <c r="C22" s="81"/>
      <c r="D22" s="70">
        <f>VLOOKUP($A22,収支明細書【入力してください】!$J$5:$P$20,6,FALSE)</f>
        <v>0</v>
      </c>
      <c r="E22" s="71"/>
      <c r="F22" s="72"/>
      <c r="G22" s="73"/>
      <c r="H22" s="73"/>
      <c r="I22" s="73"/>
      <c r="J22" s="10" t="str">
        <f t="shared" si="0"/>
        <v/>
      </c>
      <c r="K22" s="6" t="s">
        <v>45</v>
      </c>
      <c r="L22" s="6"/>
      <c r="M22" s="6"/>
      <c r="N22" s="6"/>
      <c r="O22" s="6"/>
    </row>
    <row r="23" spans="1:15">
      <c r="A23" s="81" t="s">
        <v>46</v>
      </c>
      <c r="B23" s="81"/>
      <c r="C23" s="81"/>
      <c r="D23" s="70">
        <f>VLOOKUP($A23,収支明細書【入力してください】!$J$5:$P$20,6,FALSE)</f>
        <v>0</v>
      </c>
      <c r="E23" s="71"/>
      <c r="F23" s="72"/>
      <c r="G23" s="73"/>
      <c r="H23" s="73"/>
      <c r="I23" s="73"/>
      <c r="J23" s="10" t="str">
        <f t="shared" si="0"/>
        <v/>
      </c>
      <c r="K23" s="6" t="s">
        <v>46</v>
      </c>
      <c r="M23" s="6"/>
      <c r="N23" s="6"/>
      <c r="O23" s="6"/>
    </row>
    <row r="24" spans="1:15">
      <c r="A24" s="78" t="s">
        <v>47</v>
      </c>
      <c r="B24" s="79"/>
      <c r="C24" s="80"/>
      <c r="D24" s="70">
        <f>VLOOKUP($A24,収支明細書【入力してください】!$J$5:$P$20,6,FALSE)</f>
        <v>0</v>
      </c>
      <c r="E24" s="71"/>
      <c r="F24" s="72"/>
      <c r="G24" s="73"/>
      <c r="H24" s="73"/>
      <c r="I24" s="73"/>
      <c r="J24" s="10" t="str">
        <f t="shared" si="0"/>
        <v/>
      </c>
      <c r="K24" s="6" t="s">
        <v>47</v>
      </c>
      <c r="L24" s="6"/>
      <c r="M24" s="6"/>
      <c r="N24" s="6"/>
      <c r="O24" s="6"/>
    </row>
    <row r="25" spans="1:15">
      <c r="A25" s="69" t="s">
        <v>48</v>
      </c>
      <c r="B25" s="69"/>
      <c r="C25" s="69"/>
      <c r="D25" s="70">
        <f>VLOOKUP($A25,収支明細書【入力してください】!$J$5:$P$20,6,FALSE)</f>
        <v>0</v>
      </c>
      <c r="E25" s="71"/>
      <c r="F25" s="72"/>
      <c r="G25" s="73"/>
      <c r="H25" s="73"/>
      <c r="I25" s="73"/>
      <c r="J25" s="10" t="str">
        <f t="shared" si="0"/>
        <v/>
      </c>
      <c r="K25" s="6" t="s">
        <v>48</v>
      </c>
      <c r="L25" s="6"/>
      <c r="M25" s="6"/>
      <c r="N25" s="6"/>
      <c r="O25" s="6"/>
    </row>
    <row r="26" spans="1:15">
      <c r="A26" s="69"/>
      <c r="B26" s="69"/>
      <c r="C26" s="69"/>
      <c r="D26" s="70"/>
      <c r="E26" s="71"/>
      <c r="F26" s="72"/>
      <c r="G26" s="73"/>
      <c r="H26" s="73"/>
      <c r="I26" s="73"/>
      <c r="J26" s="10" t="str">
        <f t="shared" si="0"/>
        <v/>
      </c>
      <c r="K26" s="6"/>
      <c r="L26" s="6"/>
      <c r="M26" s="6"/>
      <c r="N26" s="6"/>
      <c r="O26" s="6"/>
    </row>
    <row r="27" spans="1:15">
      <c r="A27" s="69"/>
      <c r="B27" s="69"/>
      <c r="C27" s="69"/>
      <c r="D27" s="70"/>
      <c r="E27" s="71"/>
      <c r="F27" s="72"/>
      <c r="G27" s="73"/>
      <c r="H27" s="73"/>
      <c r="I27" s="73"/>
      <c r="J27" s="10" t="str">
        <f t="shared" si="0"/>
        <v/>
      </c>
      <c r="K27" s="6"/>
      <c r="L27" s="6"/>
      <c r="N27" s="6"/>
      <c r="O27" s="6"/>
    </row>
    <row r="28" spans="1:15">
      <c r="A28" s="69"/>
      <c r="B28" s="69"/>
      <c r="C28" s="69"/>
      <c r="D28" s="70"/>
      <c r="E28" s="71"/>
      <c r="F28" s="72"/>
      <c r="G28" s="73"/>
      <c r="H28" s="73"/>
      <c r="I28" s="73"/>
      <c r="J28" s="10"/>
      <c r="L28" s="6"/>
      <c r="N28" s="6"/>
      <c r="O28" s="6"/>
    </row>
    <row r="29" spans="1:15" ht="3.6" customHeight="1" thickBot="1">
      <c r="A29" s="74"/>
      <c r="B29" s="74"/>
      <c r="C29" s="74"/>
      <c r="D29" s="75"/>
      <c r="E29" s="76"/>
      <c r="F29" s="77"/>
      <c r="G29" s="77"/>
      <c r="H29" s="77"/>
      <c r="I29" s="77"/>
      <c r="J29" s="10" t="str">
        <f t="shared" si="0"/>
        <v/>
      </c>
      <c r="L29" s="6"/>
      <c r="M29" s="6"/>
      <c r="N29" s="6"/>
      <c r="O29" s="6"/>
    </row>
    <row r="30" spans="1:15" ht="20.25" thickTop="1" thickBot="1">
      <c r="A30" s="51" t="s">
        <v>38</v>
      </c>
      <c r="B30" s="52"/>
      <c r="C30" s="53"/>
      <c r="D30" s="54">
        <f>SUM(D18:E29)</f>
        <v>0</v>
      </c>
      <c r="E30" s="55"/>
      <c r="F30" s="56"/>
      <c r="G30" s="57"/>
      <c r="H30" s="57"/>
      <c r="I30" s="58"/>
      <c r="J30" s="10"/>
      <c r="K30" s="6"/>
      <c r="L30" s="6"/>
      <c r="M30" s="6"/>
      <c r="N30" s="6"/>
      <c r="O30" s="6"/>
    </row>
    <row r="31" spans="1:15" ht="21" thickTop="1" thickBot="1">
      <c r="A31" s="59" t="s">
        <v>39</v>
      </c>
      <c r="B31" s="60"/>
      <c r="C31" s="61"/>
      <c r="D31" s="62"/>
      <c r="E31" s="63"/>
      <c r="F31" s="23"/>
      <c r="G31" s="24"/>
      <c r="H31" s="24"/>
      <c r="I31" s="25"/>
      <c r="J31" s="26"/>
      <c r="K31" s="16" t="s">
        <v>10</v>
      </c>
      <c r="N31" s="6"/>
      <c r="O31" s="6"/>
    </row>
    <row r="32" spans="1:15" ht="48" customHeight="1" thickBot="1">
      <c r="A32" s="64" t="s">
        <v>58</v>
      </c>
      <c r="B32" s="65"/>
      <c r="C32" s="65"/>
      <c r="D32" s="66">
        <f>$D$30+$D$31</f>
        <v>0</v>
      </c>
      <c r="E32" s="66"/>
      <c r="F32" s="67"/>
      <c r="G32" s="68"/>
      <c r="H32" s="68"/>
      <c r="I32" s="68"/>
      <c r="J32" s="13"/>
      <c r="K32" s="15" t="s">
        <v>8</v>
      </c>
      <c r="L32" s="17">
        <f>IF(D30*0.5&gt;500000,500000,D30*0.5)</f>
        <v>0</v>
      </c>
      <c r="M32" s="6" t="s">
        <v>1</v>
      </c>
    </row>
    <row r="33" spans="1:13" ht="24.75" thickBot="1">
      <c r="A33" s="47" t="s">
        <v>40</v>
      </c>
      <c r="B33" s="27"/>
      <c r="D33" s="28" t="str">
        <f>IF(D32=D14,"",IF(D32&gt;D14,"↑収入の合計金額と異なります",IF(D32&lt;D14,"↑収入の合計金額と異なります")))</f>
        <v/>
      </c>
      <c r="E33" s="27"/>
      <c r="F33" s="29"/>
      <c r="G33" s="18"/>
      <c r="H33" s="18"/>
      <c r="I33" s="18"/>
      <c r="J33" s="13"/>
      <c r="K33" s="15" t="s">
        <v>9</v>
      </c>
      <c r="L33" s="17">
        <f>IF(D30*0.5&gt;300000,300000,D30*0.5)</f>
        <v>0</v>
      </c>
      <c r="M33" s="6" t="s">
        <v>1</v>
      </c>
    </row>
    <row r="34" spans="1:13">
      <c r="A34" s="50"/>
      <c r="B34" s="50"/>
      <c r="C34" s="50"/>
      <c r="D34" s="50"/>
      <c r="E34" s="50"/>
      <c r="F34" s="50"/>
      <c r="G34" s="50"/>
      <c r="H34" s="50"/>
      <c r="I34" s="50"/>
      <c r="J34" s="13"/>
    </row>
    <row r="35" spans="1:13">
      <c r="A35" s="50"/>
      <c r="B35" s="50"/>
      <c r="C35" s="50"/>
      <c r="D35" s="50"/>
      <c r="E35" s="50"/>
      <c r="F35" s="50"/>
      <c r="G35" s="50"/>
      <c r="H35" s="50"/>
      <c r="I35" s="50"/>
    </row>
  </sheetData>
  <mergeCells count="84">
    <mergeCell ref="A2:I2"/>
    <mergeCell ref="A4:C4"/>
    <mergeCell ref="D4:E4"/>
    <mergeCell ref="F4:I4"/>
    <mergeCell ref="A5:C5"/>
    <mergeCell ref="D5:E5"/>
    <mergeCell ref="F5:I5"/>
    <mergeCell ref="A6:C6"/>
    <mergeCell ref="D6:E6"/>
    <mergeCell ref="F6:I6"/>
    <mergeCell ref="A11:C11"/>
    <mergeCell ref="D11:E11"/>
    <mergeCell ref="F11:I11"/>
    <mergeCell ref="A7:C7"/>
    <mergeCell ref="D7:E7"/>
    <mergeCell ref="F7:I7"/>
    <mergeCell ref="A8:C8"/>
    <mergeCell ref="D8:E8"/>
    <mergeCell ref="F8:I8"/>
    <mergeCell ref="A9:C9"/>
    <mergeCell ref="D9:E9"/>
    <mergeCell ref="F9:I9"/>
    <mergeCell ref="A10:C10"/>
    <mergeCell ref="F10:I10"/>
    <mergeCell ref="A17:C17"/>
    <mergeCell ref="D17:E17"/>
    <mergeCell ref="F17:I17"/>
    <mergeCell ref="A12:C12"/>
    <mergeCell ref="D12:E12"/>
    <mergeCell ref="F12:I12"/>
    <mergeCell ref="A13:C13"/>
    <mergeCell ref="D13:E13"/>
    <mergeCell ref="F13:I13"/>
    <mergeCell ref="A14:C14"/>
    <mergeCell ref="D14:E14"/>
    <mergeCell ref="F14:I14"/>
    <mergeCell ref="F15:G15"/>
    <mergeCell ref="H15:I15"/>
    <mergeCell ref="A18:C18"/>
    <mergeCell ref="D18:E18"/>
    <mergeCell ref="F18:I18"/>
    <mergeCell ref="A19:C19"/>
    <mergeCell ref="D19:E19"/>
    <mergeCell ref="F19:I19"/>
    <mergeCell ref="A20:C20"/>
    <mergeCell ref="D20:E20"/>
    <mergeCell ref="F20:I20"/>
    <mergeCell ref="A21:C21"/>
    <mergeCell ref="D21:E21"/>
    <mergeCell ref="F21:I21"/>
    <mergeCell ref="A22:C22"/>
    <mergeCell ref="D22:E22"/>
    <mergeCell ref="F22:I22"/>
    <mergeCell ref="A23:C23"/>
    <mergeCell ref="D23:E23"/>
    <mergeCell ref="F23:I23"/>
    <mergeCell ref="A24:C24"/>
    <mergeCell ref="D24:E24"/>
    <mergeCell ref="F24:I24"/>
    <mergeCell ref="A25:C25"/>
    <mergeCell ref="D25:E25"/>
    <mergeCell ref="F25:I25"/>
    <mergeCell ref="A26:C26"/>
    <mergeCell ref="D26:E26"/>
    <mergeCell ref="F26:I26"/>
    <mergeCell ref="A27:C27"/>
    <mergeCell ref="D27:E27"/>
    <mergeCell ref="F27:I27"/>
    <mergeCell ref="A28:C28"/>
    <mergeCell ref="D28:E28"/>
    <mergeCell ref="F28:I28"/>
    <mergeCell ref="A29:C29"/>
    <mergeCell ref="D29:E29"/>
    <mergeCell ref="F29:I29"/>
    <mergeCell ref="A34:I34"/>
    <mergeCell ref="A35:I35"/>
    <mergeCell ref="A30:C30"/>
    <mergeCell ref="D30:E30"/>
    <mergeCell ref="F30:I30"/>
    <mergeCell ref="A31:C31"/>
    <mergeCell ref="D31:E31"/>
    <mergeCell ref="A32:C32"/>
    <mergeCell ref="D32:E32"/>
    <mergeCell ref="F32:I32"/>
  </mergeCells>
  <phoneticPr fontId="1"/>
  <conditionalFormatting sqref="H15:I15">
    <cfRule type="expression" dxfId="0" priority="1">
      <formula>$H$11=0</formula>
    </cfRule>
  </conditionalFormatting>
  <dataValidations count="2">
    <dataValidation type="list" allowBlank="1" showInputMessage="1" showErrorMessage="1" sqref="A5:C10">
      <formula1>$K$5:$K$10</formula1>
    </dataValidation>
    <dataValidation type="list" allowBlank="1" showInputMessage="1" showErrorMessage="1" sqref="A18:C28">
      <formula1>$K$18:$K$25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収支明細書【入力してください】</vt:lpstr>
      <vt:lpstr>様式8　収支決算書【ご確認＆入力ください】</vt:lpstr>
      <vt:lpstr>収支明細書【入力してください】!Print_Area</vt:lpstr>
      <vt:lpstr>'様式8　収支決算書【ご確認＆入力ください】'!Print_Area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2024-10-16T02:56:19Z</dcterms:created>
  <dcterms:modified xsi:type="dcterms:W3CDTF">2025-03-14T01:38:59Z</dcterms:modified>
</cp:coreProperties>
</file>