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filterPrivacy="1" defaultThemeVersion="124226"/>
  <bookViews>
    <workbookView xWindow="0" yWindow="0" windowWidth="14370" windowHeight="12225" tabRatio="899"/>
  </bookViews>
  <sheets>
    <sheet name="4" sheetId="188" r:id="rId1"/>
    <sheet name="5" sheetId="189" r:id="rId2"/>
    <sheet name="6" sheetId="191" r:id="rId3"/>
    <sheet name="7" sheetId="193" r:id="rId4"/>
    <sheet name="8" sheetId="192" r:id="rId5"/>
    <sheet name="9" sheetId="194" r:id="rId6"/>
    <sheet name="10" sheetId="195" r:id="rId7"/>
    <sheet name="11" sheetId="196" r:id="rId8"/>
    <sheet name="12" sheetId="197" r:id="rId9"/>
    <sheet name="1" sheetId="198" r:id="rId10"/>
    <sheet name="2" sheetId="199" r:id="rId11"/>
    <sheet name="3" sheetId="200" r:id="rId12"/>
    <sheet name="平均" sheetId="204" r:id="rId13"/>
  </sheets>
  <definedNames>
    <definedName name="_xlnm.Print_Area" localSheetId="9">'1'!$A$1:$C$10</definedName>
    <definedName name="_xlnm.Print_Area" localSheetId="6">'10'!$A$1:$C$10</definedName>
    <definedName name="_xlnm.Print_Area" localSheetId="7">'11'!$A$1:$C$10</definedName>
    <definedName name="_xlnm.Print_Area" localSheetId="8">'12'!$A$1:$C$10</definedName>
    <definedName name="_xlnm.Print_Area" localSheetId="10">'2'!$A$1:$C$10</definedName>
    <definedName name="_xlnm.Print_Area" localSheetId="11">'3'!$A$1:$C$10</definedName>
    <definedName name="_xlnm.Print_Area" localSheetId="0">'4'!$A$1:$C$10</definedName>
    <definedName name="_xlnm.Print_Area" localSheetId="1">'5'!$A$1:$C$10</definedName>
    <definedName name="_xlnm.Print_Area" localSheetId="2">'6'!$A$1:$C$10</definedName>
    <definedName name="_xlnm.Print_Area" localSheetId="3">'7'!$A$1:$C$10</definedName>
    <definedName name="_xlnm.Print_Area" localSheetId="4">'8'!$A$1:$C$10</definedName>
    <definedName name="_xlnm.Print_Area" localSheetId="5">'9'!$A$1:$C$10</definedName>
    <definedName name="_xlnm.Print_Area" localSheetId="12">平均!$A$1:$C$10</definedName>
  </definedNames>
  <calcPr calcId="162913"/>
</workbook>
</file>

<file path=xl/calcChain.xml><?xml version="1.0" encoding="utf-8"?>
<calcChain xmlns="http://schemas.openxmlformats.org/spreadsheetml/2006/main">
  <c r="B9" i="204" l="1"/>
  <c r="C8" i="204"/>
  <c r="C7" i="204"/>
  <c r="B7" i="204"/>
  <c r="C6" i="204"/>
  <c r="B6" i="204"/>
  <c r="C5" i="204"/>
  <c r="B5" i="204"/>
  <c r="C9" i="204"/>
</calcChain>
</file>

<file path=xl/sharedStrings.xml><?xml version="1.0" encoding="utf-8"?>
<sst xmlns="http://schemas.openxmlformats.org/spreadsheetml/2006/main" count="215" uniqueCount="20">
  <si>
    <t>採水月日</t>
  </si>
  <si>
    <t>原水</t>
  </si>
  <si>
    <t>濁度(度）</t>
  </si>
  <si>
    <t>色度（度）</t>
  </si>
  <si>
    <t>ｐH</t>
  </si>
  <si>
    <t>塩化物イオン（mg/l)</t>
  </si>
  <si>
    <t>大腸菌群数[MF法](個/100ml)</t>
  </si>
  <si>
    <t>大腸菌(特定酵素基質培地法・定性)</t>
    <rPh sb="4" eb="6">
      <t>トクテイ</t>
    </rPh>
    <rPh sb="6" eb="8">
      <t>コウソ</t>
    </rPh>
    <rPh sb="8" eb="9">
      <t>モト</t>
    </rPh>
    <rPh sb="9" eb="10">
      <t>シツ</t>
    </rPh>
    <rPh sb="10" eb="12">
      <t>バイチ</t>
    </rPh>
    <rPh sb="12" eb="13">
      <t>ホウ</t>
    </rPh>
    <rPh sb="14" eb="16">
      <t>テイセイ</t>
    </rPh>
    <phoneticPr fontId="2"/>
  </si>
  <si>
    <t>-</t>
  </si>
  <si>
    <t>&lt;0.5</t>
  </si>
  <si>
    <t>採水場所</t>
    <rPh sb="0" eb="2">
      <t>サイスイ</t>
    </rPh>
    <rPh sb="2" eb="4">
      <t>バショ</t>
    </rPh>
    <phoneticPr fontId="2"/>
  </si>
  <si>
    <t>再生水</t>
    <rPh sb="0" eb="3">
      <t>サイセイスイ</t>
    </rPh>
    <phoneticPr fontId="2"/>
  </si>
  <si>
    <t>ポートアイランド再生水水質試験成績表</t>
    <phoneticPr fontId="2"/>
  </si>
  <si>
    <t>&lt;1</t>
  </si>
  <si>
    <t>陽性</t>
  </si>
  <si>
    <t>陰性</t>
  </si>
  <si>
    <t>平均値</t>
    <rPh sb="0" eb="2">
      <t>ヘイキン</t>
    </rPh>
    <rPh sb="2" eb="3">
      <t>チ</t>
    </rPh>
    <phoneticPr fontId="2"/>
  </si>
  <si>
    <t>-</t>
    <phoneticPr fontId="2"/>
  </si>
  <si>
    <t>ｐH*</t>
    <phoneticPr fontId="2"/>
  </si>
  <si>
    <t>* pHは中央値</t>
    <rPh sb="5" eb="8">
      <t>チュウオウチ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</si>
</sst>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&lt;=99999999]####\-####;\(00\)\ ####\-####"/>
    <numFmt numFmtId="177" formatCode="#,##0.0;[Red]\-#,##0.0"/>
    <numFmt numFmtId="178" formatCode="[$-411]ggge&quot;&quot;&quot;年&quot;m&quot;月&quot;d&quot;日&quot;"/>
    <numFmt numFmtId="179" formatCode="[$-411]ggg&quot;3&quot;&quot;年&quot;m&quot;月&quot;d&quot;日&quot;"/>
    <numFmt numFmtId="180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4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Continuous" vertical="center"/>
    </xf>
    <xf numFmtId="180" fontId="4" fillId="0" borderId="1" xfId="0" applyNumberFormat="1" applyFont="1" applyBorder="1" applyAlignment="1">
      <alignment horizontal="centerContinuous" vertical="center"/>
    </xf>
    <xf numFmtId="179" fontId="4" fillId="0" borderId="1" xfId="0" applyNumberFormat="1" applyFont="1" applyBorder="1" applyAlignment="1">
      <alignment horizontal="centerContinuous" vertical="center"/>
    </xf>
    <xf numFmtId="58" fontId="4" fillId="4" borderId="1" xfId="0" applyNumberFormat="1" applyFont="1" applyFill="1" applyBorder="1" applyAlignment="1">
      <alignment horizontal="centerContinuous" vertical="center"/>
    </xf>
    <xf numFmtId="1" fontId="4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tabSelected="1" zoomScaleNormal="100" zoomScaleSheetLayoutView="80" workbookViewId="0">
      <selection activeCell="G13" sqref="G13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ht="24" x14ac:dyDescent="0.4">
      <c r="A1" s="4" t="s">
        <v>12</v>
      </c>
      <c r="B1" s="5"/>
      <c r="C1" s="5"/>
    </row>
    <row r="2" spans="1:3" x14ac:dyDescent="0.4">
      <c r="B2" s="2"/>
    </row>
    <row r="3" spans="1:3" ht="24.95" customHeight="1" x14ac:dyDescent="0.4">
      <c r="A3" s="7" t="s">
        <v>0</v>
      </c>
      <c r="B3" s="8">
        <v>44292</v>
      </c>
      <c r="C3" s="9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8</v>
      </c>
      <c r="C6" s="13" t="s">
        <v>13</v>
      </c>
    </row>
    <row r="7" spans="1:3" ht="24.95" customHeight="1" x14ac:dyDescent="0.4">
      <c r="A7" s="12" t="s">
        <v>4</v>
      </c>
      <c r="B7" s="14">
        <v>6.9</v>
      </c>
      <c r="C7" s="14">
        <v>7</v>
      </c>
    </row>
    <row r="8" spans="1:3" ht="24.95" customHeight="1" x14ac:dyDescent="0.4">
      <c r="A8" s="12" t="s">
        <v>5</v>
      </c>
      <c r="B8" s="13" t="s">
        <v>8</v>
      </c>
      <c r="C8" s="13">
        <v>200</v>
      </c>
    </row>
    <row r="9" spans="1:3" ht="24.95" customHeight="1" x14ac:dyDescent="0.4">
      <c r="A9" s="12" t="s">
        <v>6</v>
      </c>
      <c r="B9" s="15">
        <v>120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8">
        <v>44566</v>
      </c>
      <c r="C3" s="8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>
        <v>0.9</v>
      </c>
      <c r="C5" s="13" t="s">
        <v>9</v>
      </c>
    </row>
    <row r="6" spans="1:3" ht="24.95" customHeight="1" x14ac:dyDescent="0.4">
      <c r="A6" s="12" t="s">
        <v>3</v>
      </c>
      <c r="B6" s="13">
        <v>11</v>
      </c>
      <c r="C6" s="13">
        <v>1</v>
      </c>
    </row>
    <row r="7" spans="1:3" ht="24.95" customHeight="1" x14ac:dyDescent="0.4">
      <c r="A7" s="12" t="s">
        <v>4</v>
      </c>
      <c r="B7" s="14">
        <v>7</v>
      </c>
      <c r="C7" s="14">
        <v>7.2</v>
      </c>
    </row>
    <row r="8" spans="1:3" ht="24.95" customHeight="1" x14ac:dyDescent="0.4">
      <c r="A8" s="12" t="s">
        <v>5</v>
      </c>
      <c r="B8" s="13" t="s">
        <v>8</v>
      </c>
      <c r="C8" s="13">
        <v>230</v>
      </c>
    </row>
    <row r="9" spans="1:3" ht="24.95" customHeight="1" x14ac:dyDescent="0.4">
      <c r="A9" s="12" t="s">
        <v>6</v>
      </c>
      <c r="B9" s="15">
        <v>0</v>
      </c>
      <c r="C9" s="13">
        <v>0</v>
      </c>
    </row>
    <row r="10" spans="1:3" ht="24.95" customHeight="1" x14ac:dyDescent="0.4">
      <c r="A10" s="12" t="s">
        <v>7</v>
      </c>
      <c r="B10" s="13" t="s">
        <v>15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8">
        <v>44593</v>
      </c>
      <c r="C3" s="8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10</v>
      </c>
      <c r="C6" s="13">
        <v>2</v>
      </c>
    </row>
    <row r="7" spans="1:3" ht="24.95" customHeight="1" x14ac:dyDescent="0.4">
      <c r="A7" s="12" t="s">
        <v>4</v>
      </c>
      <c r="B7" s="14">
        <v>7</v>
      </c>
      <c r="C7" s="14">
        <v>7.2</v>
      </c>
    </row>
    <row r="8" spans="1:3" ht="24.95" customHeight="1" x14ac:dyDescent="0.4">
      <c r="A8" s="12" t="s">
        <v>5</v>
      </c>
      <c r="B8" s="13" t="s">
        <v>8</v>
      </c>
      <c r="C8" s="13">
        <v>340</v>
      </c>
    </row>
    <row r="9" spans="1:3" ht="24.95" customHeight="1" x14ac:dyDescent="0.4">
      <c r="A9" s="12" t="s">
        <v>6</v>
      </c>
      <c r="B9" s="15">
        <v>210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4"/>
      <c r="C1" s="4"/>
    </row>
    <row r="2" spans="1:3" x14ac:dyDescent="0.4">
      <c r="B2" s="2"/>
    </row>
    <row r="3" spans="1:3" ht="24.95" customHeight="1" x14ac:dyDescent="0.4">
      <c r="A3" s="7" t="s">
        <v>0</v>
      </c>
      <c r="B3" s="8">
        <v>44621</v>
      </c>
      <c r="C3" s="8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>
        <v>0.8</v>
      </c>
      <c r="C5" s="13" t="s">
        <v>9</v>
      </c>
    </row>
    <row r="6" spans="1:3" ht="24.95" customHeight="1" x14ac:dyDescent="0.4">
      <c r="A6" s="12" t="s">
        <v>3</v>
      </c>
      <c r="B6" s="13">
        <v>10</v>
      </c>
      <c r="C6" s="13">
        <v>2</v>
      </c>
    </row>
    <row r="7" spans="1:3" ht="24.95" customHeight="1" x14ac:dyDescent="0.4">
      <c r="A7" s="12" t="s">
        <v>4</v>
      </c>
      <c r="B7" s="14">
        <v>7</v>
      </c>
      <c r="C7" s="14">
        <v>7.1</v>
      </c>
    </row>
    <row r="8" spans="1:3" ht="24.95" customHeight="1" x14ac:dyDescent="0.4">
      <c r="A8" s="12" t="s">
        <v>5</v>
      </c>
      <c r="B8" s="13" t="s">
        <v>8</v>
      </c>
      <c r="C8" s="13">
        <v>300</v>
      </c>
    </row>
    <row r="9" spans="1:3" ht="24.95" customHeight="1" x14ac:dyDescent="0.4">
      <c r="A9" s="12" t="s">
        <v>6</v>
      </c>
      <c r="B9" s="15">
        <v>35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6" sqref="H16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4"/>
      <c r="C1" s="4"/>
    </row>
    <row r="2" spans="1:3" x14ac:dyDescent="0.4">
      <c r="B2" s="2"/>
    </row>
    <row r="3" spans="1:3" ht="24.95" customHeight="1" x14ac:dyDescent="0.4">
      <c r="A3" s="7" t="s">
        <v>0</v>
      </c>
      <c r="B3" s="19" t="s">
        <v>16</v>
      </c>
      <c r="C3" s="19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tr">
        <f>IF(AVERAGEA('4:3'!B5)&lt;0.5,"&lt;0.5",AVERAGEA('4:3'!B5))</f>
        <v>&lt;0.5</v>
      </c>
      <c r="C5" s="13" t="str">
        <f>IF(AVERAGEA('4:3'!C5)&lt;0.5,"0.5",AVERAGEA('4:3'!C5))</f>
        <v>0.5</v>
      </c>
    </row>
    <row r="6" spans="1:3" ht="24.95" customHeight="1" x14ac:dyDescent="0.4">
      <c r="A6" s="12" t="s">
        <v>3</v>
      </c>
      <c r="B6" s="20">
        <f>IF(AVERAGEA('4:3'!B6)&lt;1,"&lt;1",AVERAGEA('4:3'!B6))</f>
        <v>9.0833333333333339</v>
      </c>
      <c r="C6" s="13" t="str">
        <f>IF(AVERAGEA('4:3'!C6)&lt;1,"&lt;1",AVERAGEA('4:3'!C6))</f>
        <v>&lt;1</v>
      </c>
    </row>
    <row r="7" spans="1:3" ht="24.95" customHeight="1" x14ac:dyDescent="0.4">
      <c r="A7" s="12" t="s">
        <v>18</v>
      </c>
      <c r="B7" s="14">
        <f>+MEDIAN('4:3'!B7)</f>
        <v>7.15</v>
      </c>
      <c r="C7" s="14">
        <f>+MEDIAN('4:3'!C7)</f>
        <v>7.2</v>
      </c>
    </row>
    <row r="8" spans="1:3" ht="24.95" customHeight="1" x14ac:dyDescent="0.4">
      <c r="A8" s="12" t="s">
        <v>5</v>
      </c>
      <c r="B8" s="13" t="s">
        <v>17</v>
      </c>
      <c r="C8" s="13">
        <f>+ROUND(AVERAGEA('4:3'!C8),-1)</f>
        <v>370</v>
      </c>
    </row>
    <row r="9" spans="1:3" ht="24.95" customHeight="1" x14ac:dyDescent="0.4">
      <c r="A9" s="12" t="s">
        <v>6</v>
      </c>
      <c r="B9" s="15">
        <f>ROUND(AVERAGEA('4:3'!B9),-1)</f>
        <v>170</v>
      </c>
      <c r="C9" s="13">
        <f>+AVERAGEA('4:3'!C9)</f>
        <v>0</v>
      </c>
    </row>
    <row r="10" spans="1:3" ht="24.95" customHeight="1" x14ac:dyDescent="0.4">
      <c r="A10" s="12" t="s">
        <v>7</v>
      </c>
      <c r="B10" s="13" t="s">
        <v>17</v>
      </c>
      <c r="C10" s="13" t="s">
        <v>17</v>
      </c>
    </row>
    <row r="11" spans="1:3" ht="20.100000000000001" customHeight="1" x14ac:dyDescent="0.4">
      <c r="A11" s="1" t="s">
        <v>19</v>
      </c>
    </row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8">
        <v>44327</v>
      </c>
      <c r="C3" s="9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8</v>
      </c>
      <c r="C6" s="13" t="s">
        <v>13</v>
      </c>
    </row>
    <row r="7" spans="1:3" ht="24.95" customHeight="1" x14ac:dyDescent="0.4">
      <c r="A7" s="12" t="s">
        <v>4</v>
      </c>
      <c r="B7" s="14">
        <v>7.1</v>
      </c>
      <c r="C7" s="14">
        <v>7.2</v>
      </c>
    </row>
    <row r="8" spans="1:3" ht="24.95" customHeight="1" x14ac:dyDescent="0.4">
      <c r="A8" s="12" t="s">
        <v>5</v>
      </c>
      <c r="B8" s="13" t="s">
        <v>8</v>
      </c>
      <c r="C8" s="13">
        <v>170</v>
      </c>
    </row>
    <row r="9" spans="1:3" ht="24.95" customHeight="1" x14ac:dyDescent="0.4">
      <c r="A9" s="12" t="s">
        <v>6</v>
      </c>
      <c r="B9" s="15">
        <v>260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8">
        <v>44355</v>
      </c>
      <c r="C3" s="9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8</v>
      </c>
      <c r="C6" s="13" t="s">
        <v>13</v>
      </c>
    </row>
    <row r="7" spans="1:3" ht="24.95" customHeight="1" x14ac:dyDescent="0.4">
      <c r="A7" s="12" t="s">
        <v>4</v>
      </c>
      <c r="B7" s="14">
        <v>7.4</v>
      </c>
      <c r="C7" s="14">
        <v>7.3</v>
      </c>
    </row>
    <row r="8" spans="1:3" ht="24.95" customHeight="1" x14ac:dyDescent="0.4">
      <c r="A8" s="12" t="s">
        <v>5</v>
      </c>
      <c r="B8" s="13" t="s">
        <v>8</v>
      </c>
      <c r="C8" s="13">
        <v>160</v>
      </c>
    </row>
    <row r="9" spans="1:3" ht="24.95" customHeight="1" x14ac:dyDescent="0.4">
      <c r="A9" s="12" t="s">
        <v>6</v>
      </c>
      <c r="B9" s="15">
        <v>320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8">
        <v>44383</v>
      </c>
      <c r="C3" s="18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9</v>
      </c>
      <c r="C6" s="13" t="s">
        <v>13</v>
      </c>
    </row>
    <row r="7" spans="1:3" ht="24.95" customHeight="1" x14ac:dyDescent="0.4">
      <c r="A7" s="12" t="s">
        <v>4</v>
      </c>
      <c r="B7" s="14">
        <v>7.4</v>
      </c>
      <c r="C7" s="14">
        <v>7.3</v>
      </c>
    </row>
    <row r="8" spans="1:3" ht="24.95" customHeight="1" x14ac:dyDescent="0.4">
      <c r="A8" s="12" t="s">
        <v>5</v>
      </c>
      <c r="B8" s="13" t="s">
        <v>8</v>
      </c>
      <c r="C8" s="13">
        <v>230</v>
      </c>
    </row>
    <row r="9" spans="1:3" ht="24.95" customHeight="1" x14ac:dyDescent="0.4">
      <c r="A9" s="12" t="s">
        <v>6</v>
      </c>
      <c r="B9" s="15">
        <v>500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7">
        <v>44419</v>
      </c>
      <c r="C3" s="17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8</v>
      </c>
      <c r="C6" s="13" t="s">
        <v>13</v>
      </c>
    </row>
    <row r="7" spans="1:3" ht="24.95" customHeight="1" x14ac:dyDescent="0.4">
      <c r="A7" s="12" t="s">
        <v>4</v>
      </c>
      <c r="B7" s="14">
        <v>7.2</v>
      </c>
      <c r="C7" s="14">
        <v>7.1</v>
      </c>
    </row>
    <row r="8" spans="1:3" ht="24.95" customHeight="1" x14ac:dyDescent="0.4">
      <c r="A8" s="12" t="s">
        <v>5</v>
      </c>
      <c r="B8" s="13" t="s">
        <v>8</v>
      </c>
      <c r="C8" s="13">
        <v>1100</v>
      </c>
    </row>
    <row r="9" spans="1:3" ht="24.95" customHeight="1" x14ac:dyDescent="0.4">
      <c r="A9" s="12" t="s">
        <v>6</v>
      </c>
      <c r="B9" s="15">
        <v>52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7">
        <v>44446</v>
      </c>
      <c r="C3" s="17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11</v>
      </c>
      <c r="C6" s="13" t="s">
        <v>13</v>
      </c>
    </row>
    <row r="7" spans="1:3" ht="24.95" customHeight="1" x14ac:dyDescent="0.4">
      <c r="A7" s="12" t="s">
        <v>4</v>
      </c>
      <c r="B7" s="14">
        <v>7.4</v>
      </c>
      <c r="C7" s="14">
        <v>7.3</v>
      </c>
    </row>
    <row r="8" spans="1:3" ht="24.95" customHeight="1" x14ac:dyDescent="0.4">
      <c r="A8" s="12" t="s">
        <v>5</v>
      </c>
      <c r="B8" s="13" t="s">
        <v>8</v>
      </c>
      <c r="C8" s="13">
        <v>190</v>
      </c>
    </row>
    <row r="9" spans="1:3" ht="24.95" customHeight="1" x14ac:dyDescent="0.4">
      <c r="A9" s="12" t="s">
        <v>6</v>
      </c>
      <c r="B9" s="15">
        <v>160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6">
        <v>44481</v>
      </c>
      <c r="C3" s="16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9</v>
      </c>
      <c r="C6" s="13" t="s">
        <v>13</v>
      </c>
    </row>
    <row r="7" spans="1:3" ht="24.95" customHeight="1" x14ac:dyDescent="0.4">
      <c r="A7" s="12" t="s">
        <v>4</v>
      </c>
      <c r="B7" s="14">
        <v>7.2</v>
      </c>
      <c r="C7" s="14">
        <v>7.2</v>
      </c>
    </row>
    <row r="8" spans="1:3" ht="24.95" customHeight="1" x14ac:dyDescent="0.4">
      <c r="A8" s="12" t="s">
        <v>5</v>
      </c>
      <c r="B8" s="13" t="s">
        <v>8</v>
      </c>
      <c r="C8" s="13">
        <v>560</v>
      </c>
    </row>
    <row r="9" spans="1:3" ht="24.95" customHeight="1" x14ac:dyDescent="0.4">
      <c r="A9" s="12" t="s">
        <v>6</v>
      </c>
      <c r="B9" s="15">
        <v>130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6">
        <v>44509</v>
      </c>
      <c r="C3" s="16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8</v>
      </c>
      <c r="C6" s="13" t="s">
        <v>13</v>
      </c>
    </row>
    <row r="7" spans="1:3" ht="24.95" customHeight="1" x14ac:dyDescent="0.4">
      <c r="A7" s="12" t="s">
        <v>4</v>
      </c>
      <c r="B7" s="14">
        <v>7.3</v>
      </c>
      <c r="C7" s="14">
        <v>7.4</v>
      </c>
    </row>
    <row r="8" spans="1:3" ht="24.95" customHeight="1" x14ac:dyDescent="0.4">
      <c r="A8" s="12" t="s">
        <v>5</v>
      </c>
      <c r="B8" s="13" t="s">
        <v>8</v>
      </c>
      <c r="C8" s="13">
        <v>720</v>
      </c>
    </row>
    <row r="9" spans="1:3" ht="24.95" customHeight="1" x14ac:dyDescent="0.4">
      <c r="A9" s="12" t="s">
        <v>6</v>
      </c>
      <c r="B9" s="15">
        <v>80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13"/>
  <sheetViews>
    <sheetView zoomScaleNormal="100" zoomScaleSheetLayoutView="80" workbookViewId="0">
      <selection activeCell="H19" sqref="H19"/>
    </sheetView>
  </sheetViews>
  <sheetFormatPr defaultRowHeight="18.75" x14ac:dyDescent="0.4"/>
  <cols>
    <col min="1" max="1" width="34.625" style="1" bestFit="1" customWidth="1"/>
    <col min="2" max="3" width="15.625" style="1" customWidth="1"/>
    <col min="4" max="16384" width="9" style="1"/>
  </cols>
  <sheetData>
    <row r="1" spans="1:3" s="3" customFormat="1" ht="24" x14ac:dyDescent="0.5">
      <c r="A1" s="4" t="s">
        <v>12</v>
      </c>
      <c r="B1" s="6"/>
      <c r="C1" s="6"/>
    </row>
    <row r="2" spans="1:3" x14ac:dyDescent="0.4">
      <c r="B2" s="2"/>
    </row>
    <row r="3" spans="1:3" ht="24.95" customHeight="1" x14ac:dyDescent="0.4">
      <c r="A3" s="7" t="s">
        <v>0</v>
      </c>
      <c r="B3" s="16">
        <v>44537</v>
      </c>
      <c r="C3" s="16"/>
    </row>
    <row r="4" spans="1:3" ht="24.95" customHeight="1" x14ac:dyDescent="0.4">
      <c r="A4" s="7" t="s">
        <v>10</v>
      </c>
      <c r="B4" s="10" t="s">
        <v>1</v>
      </c>
      <c r="C4" s="11" t="s">
        <v>11</v>
      </c>
    </row>
    <row r="5" spans="1:3" ht="24.95" customHeight="1" x14ac:dyDescent="0.4">
      <c r="A5" s="12" t="s">
        <v>2</v>
      </c>
      <c r="B5" s="13" t="s">
        <v>9</v>
      </c>
      <c r="C5" s="13" t="s">
        <v>9</v>
      </c>
    </row>
    <row r="6" spans="1:3" ht="24.95" customHeight="1" x14ac:dyDescent="0.4">
      <c r="A6" s="12" t="s">
        <v>3</v>
      </c>
      <c r="B6" s="13">
        <v>9</v>
      </c>
      <c r="C6" s="13" t="s">
        <v>13</v>
      </c>
    </row>
    <row r="7" spans="1:3" ht="24.95" customHeight="1" x14ac:dyDescent="0.4">
      <c r="A7" s="12" t="s">
        <v>4</v>
      </c>
      <c r="B7" s="14">
        <v>7.1</v>
      </c>
      <c r="C7" s="14">
        <v>7.1</v>
      </c>
    </row>
    <row r="8" spans="1:3" ht="24.95" customHeight="1" x14ac:dyDescent="0.4">
      <c r="A8" s="12" t="s">
        <v>5</v>
      </c>
      <c r="B8" s="13" t="s">
        <v>8</v>
      </c>
      <c r="C8" s="13">
        <v>270</v>
      </c>
    </row>
    <row r="9" spans="1:3" ht="24.95" customHeight="1" x14ac:dyDescent="0.4">
      <c r="A9" s="12" t="s">
        <v>6</v>
      </c>
      <c r="B9" s="15">
        <v>120</v>
      </c>
      <c r="C9" s="13">
        <v>0</v>
      </c>
    </row>
    <row r="10" spans="1:3" ht="24.95" customHeight="1" x14ac:dyDescent="0.4">
      <c r="A10" s="12" t="s">
        <v>7</v>
      </c>
      <c r="B10" s="13" t="s">
        <v>14</v>
      </c>
      <c r="C10" s="13" t="s">
        <v>15</v>
      </c>
    </row>
    <row r="11" spans="1:3" ht="20.100000000000001" customHeight="1" x14ac:dyDescent="0.4"/>
    <row r="12" spans="1:3" ht="20.100000000000001" customHeight="1" x14ac:dyDescent="0.4"/>
    <row r="13" spans="1:3" ht="20.100000000000001" customHeight="1" x14ac:dyDescent="0.4"/>
  </sheetData>
  <phoneticPr fontId="2"/>
  <printOptions horizontalCentered="1"/>
  <pageMargins left="0.74803149606299213" right="0.70866141732283472" top="0.62992125984251968" bottom="0.59055118110236227" header="0.905511811023622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平均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2023-03-05T06:52:20Z</dcterms:created>
  <dcterms:modified xsi:type="dcterms:W3CDTF">2023-03-05T06:52:43Z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