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13.14\share\01_水質検査事務所\☆R06\020_水質試験年報データ版\R05作業フォルダ\【完成】05_水処理・汚泥処理運転状況\"/>
    </mc:Choice>
  </mc:AlternateContent>
  <bookViews>
    <workbookView xWindow="0" yWindow="0" windowWidth="28800" windowHeight="12411"/>
  </bookViews>
  <sheets>
    <sheet name="水処理運転状況" sheetId="1" r:id="rId1"/>
    <sheet name="汚泥処理運転状況 (2)" sheetId="7" state="hidden" r:id="rId2"/>
  </sheets>
  <definedNames>
    <definedName name="_xlnm.Print_Area" localSheetId="1">'汚泥処理運転状況 (2)'!$A$1:$X$49</definedName>
    <definedName name="_xlnm.Print_Area" localSheetId="0">水処理運転状況!$B$1:$W$46</definedName>
  </definedNames>
  <calcPr calcId="162913"/>
</workbook>
</file>

<file path=xl/calcChain.xml><?xml version="1.0" encoding="utf-8"?>
<calcChain xmlns="http://schemas.openxmlformats.org/spreadsheetml/2006/main">
  <c r="J48" i="7" l="1"/>
  <c r="H48" i="7"/>
  <c r="F48" i="7"/>
  <c r="D48" i="7"/>
  <c r="J47" i="7"/>
  <c r="H47" i="7"/>
  <c r="F47" i="7"/>
  <c r="D47" i="7"/>
  <c r="J46" i="7"/>
  <c r="H46" i="7"/>
  <c r="F46" i="7"/>
  <c r="D46" i="7"/>
  <c r="J45" i="7"/>
  <c r="H45" i="7"/>
  <c r="F45" i="7"/>
  <c r="D45" i="7"/>
  <c r="J44" i="7"/>
  <c r="H44" i="7"/>
  <c r="F44" i="7"/>
  <c r="D44" i="7"/>
  <c r="E41" i="7"/>
  <c r="E40" i="7"/>
  <c r="E39" i="7"/>
  <c r="E38" i="7"/>
  <c r="E37" i="7"/>
  <c r="E36" i="7"/>
  <c r="W35" i="7"/>
  <c r="U35" i="7"/>
  <c r="S35" i="7"/>
  <c r="Q35" i="7"/>
  <c r="E35" i="7"/>
  <c r="W34" i="7"/>
  <c r="U34" i="7"/>
  <c r="S34" i="7"/>
  <c r="Q34" i="7"/>
  <c r="E34" i="7"/>
  <c r="W33" i="7"/>
  <c r="U33" i="7"/>
  <c r="S33" i="7"/>
  <c r="Q33" i="7"/>
  <c r="E33" i="7"/>
  <c r="W32" i="7"/>
  <c r="U32" i="7"/>
  <c r="S32" i="7"/>
  <c r="Q32" i="7"/>
  <c r="E32" i="7"/>
  <c r="W31" i="7"/>
  <c r="U31" i="7"/>
  <c r="Q31" i="7"/>
  <c r="E31" i="7"/>
  <c r="W30" i="7"/>
  <c r="U30" i="7"/>
  <c r="Q30" i="7"/>
  <c r="E30" i="7"/>
  <c r="W29" i="7"/>
  <c r="U29" i="7"/>
  <c r="Q29" i="7"/>
  <c r="E29" i="7"/>
  <c r="W28" i="7"/>
  <c r="U28" i="7"/>
  <c r="Q28" i="7"/>
  <c r="I28" i="7"/>
  <c r="E28" i="7"/>
  <c r="W27" i="7"/>
  <c r="U27" i="7"/>
  <c r="S27" i="7"/>
  <c r="Q27" i="7"/>
  <c r="I27" i="7"/>
  <c r="E27" i="7"/>
  <c r="W26" i="7"/>
  <c r="U26" i="7"/>
  <c r="S26" i="7"/>
  <c r="Q26" i="7"/>
  <c r="I26" i="7"/>
  <c r="E26" i="7"/>
  <c r="W25" i="7"/>
  <c r="U25" i="7"/>
  <c r="S25" i="7"/>
  <c r="Q25" i="7"/>
  <c r="I25" i="7"/>
  <c r="E25" i="7"/>
  <c r="W24" i="7"/>
  <c r="U24" i="7"/>
  <c r="Q24" i="7"/>
  <c r="I24" i="7"/>
  <c r="E24" i="7"/>
  <c r="W23" i="7"/>
  <c r="U23" i="7"/>
  <c r="S23" i="7"/>
  <c r="Q23" i="7"/>
  <c r="I23" i="7"/>
  <c r="E23" i="7"/>
  <c r="I22" i="7"/>
  <c r="E22" i="7"/>
  <c r="I21" i="7"/>
  <c r="E21" i="7"/>
  <c r="I20" i="7"/>
  <c r="E20" i="7"/>
  <c r="I19" i="7"/>
  <c r="E19" i="7"/>
  <c r="I18" i="7"/>
  <c r="E18" i="7"/>
  <c r="I17" i="7"/>
  <c r="E17" i="7"/>
  <c r="I16" i="7"/>
  <c r="E16" i="7"/>
  <c r="K15" i="7"/>
  <c r="I15" i="7"/>
  <c r="G15" i="7"/>
  <c r="E15" i="7"/>
  <c r="K14" i="7"/>
  <c r="I14" i="7"/>
  <c r="G14" i="7"/>
  <c r="E14" i="7"/>
  <c r="W13" i="7"/>
  <c r="U13" i="7"/>
  <c r="S13" i="7"/>
  <c r="Q13" i="7"/>
  <c r="K13" i="7"/>
  <c r="I13" i="7"/>
  <c r="G13" i="7"/>
  <c r="E13" i="7"/>
  <c r="W12" i="7"/>
  <c r="U12" i="7"/>
  <c r="S12" i="7"/>
  <c r="Q12" i="7"/>
  <c r="K12" i="7"/>
  <c r="I12" i="7"/>
  <c r="G12" i="7"/>
  <c r="E12" i="7"/>
  <c r="W11" i="7"/>
  <c r="U11" i="7"/>
  <c r="S11" i="7"/>
  <c r="Q11" i="7"/>
  <c r="K11" i="7"/>
  <c r="I11" i="7"/>
  <c r="G11" i="7"/>
  <c r="E11" i="7"/>
  <c r="W10" i="7"/>
  <c r="U10" i="7"/>
  <c r="S10" i="7"/>
  <c r="Q10" i="7"/>
  <c r="K10" i="7"/>
  <c r="I10" i="7"/>
  <c r="G10" i="7"/>
  <c r="E10" i="7"/>
  <c r="W9" i="7"/>
  <c r="W14" i="7" s="1"/>
  <c r="U9" i="7"/>
  <c r="U14" i="7" s="1"/>
  <c r="S9" i="7"/>
  <c r="S14" i="7" s="1"/>
  <c r="Q9" i="7"/>
  <c r="Q14" i="7" s="1"/>
  <c r="K9" i="7"/>
  <c r="I9" i="7"/>
  <c r="G9" i="7"/>
  <c r="E9" i="7"/>
  <c r="K8" i="7"/>
  <c r="I8" i="7"/>
  <c r="G8" i="7"/>
  <c r="E8" i="7"/>
  <c r="W7" i="7"/>
  <c r="U7" i="7"/>
  <c r="S7" i="7"/>
  <c r="Q7" i="7"/>
  <c r="K7" i="7"/>
  <c r="I7" i="7"/>
  <c r="G7" i="7"/>
  <c r="E7" i="7"/>
  <c r="W6" i="7"/>
  <c r="U6" i="7"/>
  <c r="S6" i="7"/>
  <c r="Q6" i="7"/>
  <c r="K6" i="7"/>
  <c r="I6" i="7"/>
  <c r="G6" i="7"/>
  <c r="E6" i="7"/>
  <c r="W5" i="7"/>
  <c r="U5" i="7"/>
  <c r="S5" i="7"/>
  <c r="K5" i="7"/>
  <c r="I5" i="7"/>
  <c r="G5" i="7"/>
  <c r="E5" i="7"/>
  <c r="W4" i="7"/>
  <c r="U4" i="7"/>
  <c r="S4" i="7"/>
  <c r="Q4" i="7"/>
  <c r="K4" i="7"/>
  <c r="I4" i="7"/>
  <c r="G4" i="7"/>
  <c r="E4" i="7"/>
  <c r="W3" i="7"/>
  <c r="U3" i="7"/>
  <c r="S3" i="7"/>
  <c r="S8" i="7" s="1"/>
  <c r="K3" i="7"/>
  <c r="I3" i="7"/>
  <c r="G3" i="7"/>
  <c r="E3" i="7"/>
  <c r="W8" i="7" l="1"/>
  <c r="U8" i="7"/>
</calcChain>
</file>

<file path=xl/comments1.xml><?xml version="1.0" encoding="utf-8"?>
<comments xmlns="http://schemas.openxmlformats.org/spreadsheetml/2006/main">
  <authors>
    <author>Administrator</author>
  </authors>
  <commentList>
    <comment ref="C15" authorId="0" shapeId="0">
      <text>
        <r>
          <rPr>
            <sz val="12"/>
            <color indexed="81"/>
            <rFont val="ＭＳ Ｐゴシック"/>
            <family val="3"/>
            <charset val="128"/>
          </rPr>
          <t>手入力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P50" authorId="0" shapeId="0">
      <text>
        <r>
          <rPr>
            <sz val="10"/>
            <color indexed="81"/>
            <rFont val="ＭＳ Ｐゴシック"/>
            <family val="3"/>
            <charset val="128"/>
          </rPr>
          <t>うるう年（2020年2月：令和2年2月）は366に変更すること
令和元年度（令和2年2月）、令和5年度、以降4年毎</t>
        </r>
      </text>
    </comment>
  </commentList>
</comments>
</file>

<file path=xl/sharedStrings.xml><?xml version="1.0" encoding="utf-8"?>
<sst xmlns="http://schemas.openxmlformats.org/spreadsheetml/2006/main" count="383" uniqueCount="162">
  <si>
    <t>MLVSS/MLSS</t>
  </si>
  <si>
    <t>-</t>
  </si>
  <si>
    <t>HRT</t>
    <phoneticPr fontId="2"/>
  </si>
  <si>
    <t>mg/L</t>
    <phoneticPr fontId="2"/>
  </si>
  <si>
    <t>mg/L</t>
    <phoneticPr fontId="2"/>
  </si>
  <si>
    <t>mg/L</t>
    <phoneticPr fontId="2"/>
  </si>
  <si>
    <t>%</t>
    <phoneticPr fontId="2"/>
  </si>
  <si>
    <t>%</t>
    <phoneticPr fontId="2"/>
  </si>
  <si>
    <t>SRT</t>
    <phoneticPr fontId="2"/>
  </si>
  <si>
    <t>A-SRT</t>
    <phoneticPr fontId="2"/>
  </si>
  <si>
    <t>MLSS</t>
    <phoneticPr fontId="2"/>
  </si>
  <si>
    <t>mL/g</t>
    <phoneticPr fontId="2"/>
  </si>
  <si>
    <t>SVI</t>
    <phoneticPr fontId="2"/>
  </si>
  <si>
    <t>PI</t>
    <phoneticPr fontId="2"/>
  </si>
  <si>
    <t>1-1</t>
    <phoneticPr fontId="2"/>
  </si>
  <si>
    <t>1-2</t>
    <phoneticPr fontId="2"/>
  </si>
  <si>
    <t>2-2</t>
    <phoneticPr fontId="2"/>
  </si>
  <si>
    <t>mg/L</t>
  </si>
  <si>
    <t>倍</t>
    <rPh sb="0" eb="1">
      <t>バイ</t>
    </rPh>
    <phoneticPr fontId="2"/>
  </si>
  <si>
    <t>kg/日</t>
    <rPh sb="3" eb="4">
      <t>ニチ</t>
    </rPh>
    <phoneticPr fontId="2"/>
  </si>
  <si>
    <t>ｔ/日</t>
  </si>
  <si>
    <t>t/日</t>
  </si>
  <si>
    <t>mg-Al/L</t>
  </si>
  <si>
    <t>容量</t>
  </si>
  <si>
    <t>水面積</t>
  </si>
  <si>
    <t>水面積負荷</t>
  </si>
  <si>
    <t>処理水量</t>
  </si>
  <si>
    <t>返送汚泥量</t>
  </si>
  <si>
    <t>返送率</t>
  </si>
  <si>
    <t>空気倍率</t>
  </si>
  <si>
    <t>投入固形物量</t>
  </si>
  <si>
    <t>投入汚泥濃度</t>
  </si>
  <si>
    <t>脱水ケーキ量</t>
  </si>
  <si>
    <t>東灘</t>
    <rPh sb="0" eb="2">
      <t>ヒガシナダ</t>
    </rPh>
    <phoneticPr fontId="2"/>
  </si>
  <si>
    <t>引抜有機物量</t>
  </si>
  <si>
    <t xml:space="preserve">返送汚泥濃度 </t>
  </si>
  <si>
    <t>鈴蘭台</t>
    <rPh sb="0" eb="3">
      <t>スズランダイ</t>
    </rPh>
    <phoneticPr fontId="2"/>
  </si>
  <si>
    <t>西部</t>
    <rPh sb="0" eb="2">
      <t>セイブ</t>
    </rPh>
    <phoneticPr fontId="2"/>
  </si>
  <si>
    <t>垂水</t>
    <rPh sb="0" eb="2">
      <t>タルミ</t>
    </rPh>
    <phoneticPr fontId="2"/>
  </si>
  <si>
    <t>玉津</t>
    <rPh sb="0" eb="2">
      <t>タマツ</t>
    </rPh>
    <phoneticPr fontId="2"/>
  </si>
  <si>
    <t>日</t>
  </si>
  <si>
    <t>2:2:2:3:5:4</t>
  </si>
  <si>
    <t>1:1:3</t>
  </si>
  <si>
    <t>1:2.4:6.3</t>
  </si>
  <si>
    <t>1:2.8:6.3</t>
  </si>
  <si>
    <t>1:2:7</t>
  </si>
  <si>
    <t>5:5:7:7:9:9</t>
  </si>
  <si>
    <t>3.3 : 6.7</t>
    <phoneticPr fontId="2"/>
  </si>
  <si>
    <t>3 : 6</t>
    <phoneticPr fontId="2"/>
  </si>
  <si>
    <t>1系</t>
    <rPh sb="1" eb="2">
      <t>ケイ</t>
    </rPh>
    <phoneticPr fontId="2"/>
  </si>
  <si>
    <t>2系</t>
    <rPh sb="1" eb="2">
      <t>ケイ</t>
    </rPh>
    <phoneticPr fontId="2"/>
  </si>
  <si>
    <r>
      <t>m</t>
    </r>
    <r>
      <rPr>
        <vertAlign val="superscript"/>
        <sz val="10.5"/>
        <rFont val="ＭＳ Ｐ明朝"/>
        <family val="1"/>
        <charset val="128"/>
      </rPr>
      <t>3</t>
    </r>
    <r>
      <rPr>
        <sz val="10.5"/>
        <rFont val="ＭＳ Ｐ明朝"/>
        <family val="1"/>
        <charset val="128"/>
      </rPr>
      <t>/日</t>
    </r>
    <phoneticPr fontId="2"/>
  </si>
  <si>
    <r>
      <t>m</t>
    </r>
    <r>
      <rPr>
        <vertAlign val="superscript"/>
        <sz val="10.5"/>
        <rFont val="ＭＳ Ｐ明朝"/>
        <family val="1"/>
        <charset val="128"/>
      </rPr>
      <t>3</t>
    </r>
    <phoneticPr fontId="2"/>
  </si>
  <si>
    <t>2 : 6</t>
  </si>
  <si>
    <t>2 : 6</t>
    <phoneticPr fontId="2"/>
  </si>
  <si>
    <t>2 : 5</t>
    <phoneticPr fontId="2"/>
  </si>
  <si>
    <t>○消化槽</t>
    <rPh sb="1" eb="3">
      <t>ショウカ</t>
    </rPh>
    <rPh sb="3" eb="4">
      <t>ソウ</t>
    </rPh>
    <phoneticPr fontId="2"/>
  </si>
  <si>
    <t>東灘処理場</t>
  </si>
  <si>
    <t>西部処理場</t>
  </si>
  <si>
    <t>垂水処理場</t>
    <rPh sb="0" eb="2">
      <t>タルミ</t>
    </rPh>
    <rPh sb="2" eb="5">
      <t>ショリジョウ</t>
    </rPh>
    <phoneticPr fontId="2"/>
  </si>
  <si>
    <t>玉津処理場</t>
  </si>
  <si>
    <t>投入汚泥量</t>
    <phoneticPr fontId="2"/>
  </si>
  <si>
    <t>全体</t>
    <rPh sb="0" eb="2">
      <t>ゼンタイ</t>
    </rPh>
    <phoneticPr fontId="2"/>
  </si>
  <si>
    <t>消化タンク容量</t>
  </si>
  <si>
    <t>滞留日数</t>
    <phoneticPr fontId="2"/>
  </si>
  <si>
    <t>投入固形物量</t>
    <phoneticPr fontId="2"/>
  </si>
  <si>
    <t>投入有機物量</t>
    <phoneticPr fontId="2"/>
  </si>
  <si>
    <t>消化汚泥濃度</t>
  </si>
  <si>
    <t>溢流固形物量</t>
    <phoneticPr fontId="2"/>
  </si>
  <si>
    <t>溢流有機物量</t>
    <phoneticPr fontId="2"/>
  </si>
  <si>
    <t>分解有機物量</t>
    <phoneticPr fontId="2"/>
  </si>
  <si>
    <t>有機物減少率</t>
    <phoneticPr fontId="2"/>
  </si>
  <si>
    <t>消化率</t>
    <phoneticPr fontId="2"/>
  </si>
  <si>
    <t>○ガス発生量（消化槽全体）</t>
    <rPh sb="3" eb="5">
      <t>ハッセイ</t>
    </rPh>
    <rPh sb="5" eb="6">
      <t>リョウ</t>
    </rPh>
    <rPh sb="7" eb="9">
      <t>ショウカ</t>
    </rPh>
    <rPh sb="9" eb="10">
      <t>ソウ</t>
    </rPh>
    <rPh sb="10" eb="12">
      <t>ゼンタイ</t>
    </rPh>
    <phoneticPr fontId="2"/>
  </si>
  <si>
    <t>ガス発生量</t>
    <phoneticPr fontId="2"/>
  </si>
  <si>
    <t>　投入量あたり</t>
    <phoneticPr fontId="2"/>
  </si>
  <si>
    <t>　投入固形物あたり</t>
    <phoneticPr fontId="2"/>
  </si>
  <si>
    <t>　分解有機物あたり</t>
    <phoneticPr fontId="2"/>
  </si>
  <si>
    <t>　処理場流入水あたり</t>
    <phoneticPr fontId="2"/>
  </si>
  <si>
    <t>供給汚泥量</t>
    <rPh sb="0" eb="2">
      <t>キョウキュウ</t>
    </rPh>
    <rPh sb="2" eb="4">
      <t>オデイ</t>
    </rPh>
    <rPh sb="4" eb="5">
      <t>リョウ</t>
    </rPh>
    <phoneticPr fontId="2"/>
  </si>
  <si>
    <t>○脱水設備</t>
    <phoneticPr fontId="2"/>
  </si>
  <si>
    <t>脱水固形物量</t>
  </si>
  <si>
    <t>年度の日数</t>
    <rPh sb="0" eb="2">
      <t>ネンド</t>
    </rPh>
    <rPh sb="3" eb="5">
      <t>ニッスウ</t>
    </rPh>
    <phoneticPr fontId="2"/>
  </si>
  <si>
    <t>◆H30年度　汚泥処理運転状況（年平均値）</t>
    <rPh sb="4" eb="6">
      <t>ネンド</t>
    </rPh>
    <rPh sb="7" eb="9">
      <t>オデイ</t>
    </rPh>
    <rPh sb="9" eb="11">
      <t>ショリ</t>
    </rPh>
    <rPh sb="11" eb="13">
      <t>ウンテン</t>
    </rPh>
    <rPh sb="13" eb="15">
      <t>ジョウキョウ</t>
    </rPh>
    <rPh sb="16" eb="17">
      <t>ネン</t>
    </rPh>
    <rPh sb="17" eb="20">
      <t>ヘイキンチ</t>
    </rPh>
    <phoneticPr fontId="2"/>
  </si>
  <si>
    <t>消化槽温度</t>
    <rPh sb="0" eb="2">
      <t>ショウカ</t>
    </rPh>
    <rPh sb="2" eb="3">
      <t>ソウ</t>
    </rPh>
    <rPh sb="3" eb="5">
      <t>オンド</t>
    </rPh>
    <phoneticPr fontId="2"/>
  </si>
  <si>
    <t>℃</t>
    <phoneticPr fontId="2"/>
  </si>
  <si>
    <t>卵形1号　</t>
    <phoneticPr fontId="2"/>
  </si>
  <si>
    <t>t/日</t>
    <phoneticPr fontId="2"/>
  </si>
  <si>
    <t>卵形2号</t>
    <phoneticPr fontId="2"/>
  </si>
  <si>
    <t>卵形3号</t>
    <phoneticPr fontId="2"/>
  </si>
  <si>
    <r>
      <t>m</t>
    </r>
    <r>
      <rPr>
        <vertAlign val="superscript"/>
        <sz val="10.5"/>
        <rFont val="ＭＳ Ｐ明朝"/>
        <family val="1"/>
        <charset val="128"/>
      </rPr>
      <t>3</t>
    </r>
    <r>
      <rPr>
        <sz val="10.5"/>
        <rFont val="ＭＳ Ｐ明朝"/>
        <family val="1"/>
        <charset val="128"/>
      </rPr>
      <t>/泥m</t>
    </r>
    <r>
      <rPr>
        <vertAlign val="superscript"/>
        <sz val="10.5"/>
        <rFont val="ＭＳ Ｐ明朝"/>
        <family val="1"/>
        <charset val="128"/>
      </rPr>
      <t>3</t>
    </r>
    <phoneticPr fontId="2"/>
  </si>
  <si>
    <r>
      <t>m</t>
    </r>
    <r>
      <rPr>
        <vertAlign val="superscript"/>
        <sz val="10.5"/>
        <rFont val="ＭＳ Ｐ明朝"/>
        <family val="1"/>
        <charset val="128"/>
      </rPr>
      <t>3</t>
    </r>
    <r>
      <rPr>
        <sz val="10.5"/>
        <rFont val="ＭＳ Ｐ明朝"/>
        <family val="1"/>
        <charset val="128"/>
      </rPr>
      <t>/kg</t>
    </r>
    <phoneticPr fontId="2"/>
  </si>
  <si>
    <r>
      <t>m</t>
    </r>
    <r>
      <rPr>
        <vertAlign val="superscript"/>
        <sz val="10.5"/>
        <rFont val="ＭＳ Ｐ明朝"/>
        <family val="1"/>
        <charset val="128"/>
      </rPr>
      <t>3</t>
    </r>
    <r>
      <rPr>
        <sz val="10.5"/>
        <rFont val="ＭＳ Ｐ明朝"/>
        <family val="1"/>
        <charset val="128"/>
      </rPr>
      <t>/千m</t>
    </r>
    <r>
      <rPr>
        <vertAlign val="superscript"/>
        <sz val="10.5"/>
        <rFont val="ＭＳ Ｐ明朝"/>
        <family val="1"/>
        <charset val="128"/>
      </rPr>
      <t>3</t>
    </r>
    <phoneticPr fontId="2"/>
  </si>
  <si>
    <t>薬品</t>
    <rPh sb="0" eb="2">
      <t>ヤクヒン</t>
    </rPh>
    <phoneticPr fontId="2"/>
  </si>
  <si>
    <t>ｋｇ/日</t>
    <rPh sb="3" eb="4">
      <t>ニチ</t>
    </rPh>
    <phoneticPr fontId="2"/>
  </si>
  <si>
    <t>-</t>
    <phoneticPr fontId="2"/>
  </si>
  <si>
    <t>-</t>
    <phoneticPr fontId="2"/>
  </si>
  <si>
    <t>○濃縮設備</t>
    <rPh sb="1" eb="3">
      <t>ノウシュク</t>
    </rPh>
    <rPh sb="3" eb="5">
      <t>セツビ</t>
    </rPh>
    <phoneticPr fontId="2"/>
  </si>
  <si>
    <t>投入汚泥量</t>
    <rPh sb="0" eb="2">
      <t>トウニュウ</t>
    </rPh>
    <rPh sb="2" eb="4">
      <t>オデイ</t>
    </rPh>
    <rPh sb="4" eb="5">
      <t>リョウ</t>
    </rPh>
    <phoneticPr fontId="2"/>
  </si>
  <si>
    <t>抽出汚泥量</t>
    <rPh sb="0" eb="2">
      <t>チュウシュツ</t>
    </rPh>
    <rPh sb="2" eb="4">
      <t>オデイ</t>
    </rPh>
    <rPh sb="4" eb="5">
      <t>リョウ</t>
    </rPh>
    <phoneticPr fontId="2"/>
  </si>
  <si>
    <t>引抜固形物量</t>
    <phoneticPr fontId="2"/>
  </si>
  <si>
    <t>生汚泥</t>
    <rPh sb="0" eb="1">
      <t>ナマ</t>
    </rPh>
    <rPh sb="1" eb="3">
      <t>オデイ</t>
    </rPh>
    <phoneticPr fontId="2"/>
  </si>
  <si>
    <t>余剰汚泥</t>
    <rPh sb="0" eb="2">
      <t>ヨジョウ</t>
    </rPh>
    <rPh sb="2" eb="4">
      <t>オデイ</t>
    </rPh>
    <phoneticPr fontId="2"/>
  </si>
  <si>
    <t>濃縮倍率</t>
    <rPh sb="0" eb="2">
      <t>ノウシュク</t>
    </rPh>
    <rPh sb="2" eb="4">
      <t>バイリツ</t>
    </rPh>
    <phoneticPr fontId="2"/>
  </si>
  <si>
    <r>
      <t>m</t>
    </r>
    <r>
      <rPr>
        <vertAlign val="superscript"/>
        <sz val="10.5"/>
        <color theme="1"/>
        <rFont val="ＭＳ Ｐゴシック"/>
        <family val="3"/>
        <charset val="128"/>
        <scheme val="major"/>
      </rPr>
      <t>3</t>
    </r>
    <r>
      <rPr>
        <sz val="10.5"/>
        <color theme="1"/>
        <rFont val="ＭＳ Ｐゴシック"/>
        <family val="3"/>
        <charset val="128"/>
        <scheme val="major"/>
      </rPr>
      <t>/日</t>
    </r>
    <rPh sb="3" eb="4">
      <t>ニチ</t>
    </rPh>
    <phoneticPr fontId="3"/>
  </si>
  <si>
    <t>高分子使用量</t>
    <rPh sb="0" eb="3">
      <t>コウブンシ</t>
    </rPh>
    <rPh sb="3" eb="6">
      <t>シヨウリョウ</t>
    </rPh>
    <phoneticPr fontId="2"/>
  </si>
  <si>
    <t>高分子添加率</t>
    <rPh sb="0" eb="3">
      <t>コウブンシ</t>
    </rPh>
    <rPh sb="3" eb="5">
      <t>テンカ</t>
    </rPh>
    <rPh sb="5" eb="6">
      <t>リツ</t>
    </rPh>
    <phoneticPr fontId="2"/>
  </si>
  <si>
    <t>ポリ鉄使用量</t>
    <rPh sb="2" eb="3">
      <t>テツ</t>
    </rPh>
    <rPh sb="3" eb="6">
      <t>シヨウリョウ</t>
    </rPh>
    <phoneticPr fontId="2"/>
  </si>
  <si>
    <t>ポリ鉄添加率</t>
    <rPh sb="2" eb="3">
      <t>テツ</t>
    </rPh>
    <rPh sb="3" eb="5">
      <t>テンカ</t>
    </rPh>
    <rPh sb="5" eb="6">
      <t>リツ</t>
    </rPh>
    <phoneticPr fontId="2"/>
  </si>
  <si>
    <t>スクリュー</t>
    <phoneticPr fontId="2"/>
  </si>
  <si>
    <t>ベルト</t>
    <phoneticPr fontId="2"/>
  </si>
  <si>
    <t>DS当り%</t>
    <rPh sb="2" eb="3">
      <t>アタ</t>
    </rPh>
    <phoneticPr fontId="2"/>
  </si>
  <si>
    <t>※東灘処理場は生汚泥の濃縮設備なし</t>
    <rPh sb="1" eb="3">
      <t>ヒガシナダ</t>
    </rPh>
    <rPh sb="3" eb="5">
      <t>ショリ</t>
    </rPh>
    <rPh sb="5" eb="6">
      <t>ジョウ</t>
    </rPh>
    <rPh sb="7" eb="8">
      <t>ナマ</t>
    </rPh>
    <rPh sb="8" eb="10">
      <t>オデイ</t>
    </rPh>
    <rPh sb="11" eb="13">
      <t>ノウシュク</t>
    </rPh>
    <rPh sb="13" eb="15">
      <t>セツビ</t>
    </rPh>
    <phoneticPr fontId="2"/>
  </si>
  <si>
    <t>6 : 13</t>
    <phoneticPr fontId="2"/>
  </si>
  <si>
    <t>-</t>
    <phoneticPr fontId="2"/>
  </si>
  <si>
    <t>本場</t>
    <rPh sb="0" eb="2">
      <t>ホンバ</t>
    </rPh>
    <phoneticPr fontId="2"/>
  </si>
  <si>
    <t>3系</t>
    <rPh sb="1" eb="2">
      <t>ケイ</t>
    </rPh>
    <phoneticPr fontId="2"/>
  </si>
  <si>
    <t>4系</t>
    <rPh sb="1" eb="2">
      <t>ケイ</t>
    </rPh>
    <phoneticPr fontId="2"/>
  </si>
  <si>
    <t>高段</t>
    <rPh sb="0" eb="1">
      <t>コウ</t>
    </rPh>
    <rPh sb="1" eb="2">
      <t>ダン</t>
    </rPh>
    <phoneticPr fontId="2"/>
  </si>
  <si>
    <t>低段</t>
    <rPh sb="0" eb="1">
      <t>テイ</t>
    </rPh>
    <rPh sb="1" eb="2">
      <t>ダン</t>
    </rPh>
    <phoneticPr fontId="2"/>
  </si>
  <si>
    <t>分場</t>
    <rPh sb="0" eb="1">
      <t>ブン</t>
    </rPh>
    <rPh sb="1" eb="2">
      <t>ジョウ</t>
    </rPh>
    <phoneticPr fontId="2"/>
  </si>
  <si>
    <t>最初沈殿池</t>
    <rPh sb="0" eb="2">
      <t>サイショ</t>
    </rPh>
    <rPh sb="2" eb="4">
      <t>チンデン</t>
    </rPh>
    <rPh sb="4" eb="5">
      <t>チ</t>
    </rPh>
    <phoneticPr fontId="2"/>
  </si>
  <si>
    <t>初沈流入量</t>
    <rPh sb="0" eb="1">
      <t>ショ</t>
    </rPh>
    <rPh sb="1" eb="2">
      <t>チン</t>
    </rPh>
    <rPh sb="2" eb="4">
      <t>リュウニュウ</t>
    </rPh>
    <rPh sb="4" eb="5">
      <t>リョウ</t>
    </rPh>
    <phoneticPr fontId="2"/>
  </si>
  <si>
    <t>使用池数</t>
  </si>
  <si>
    <t>沈殿時間</t>
  </si>
  <si>
    <t>時間</t>
  </si>
  <si>
    <t>生汚泥量</t>
    <phoneticPr fontId="2"/>
  </si>
  <si>
    <t>反応タンク</t>
    <rPh sb="0" eb="2">
      <t>ハンノウ</t>
    </rPh>
    <phoneticPr fontId="2"/>
  </si>
  <si>
    <t>池容量</t>
  </si>
  <si>
    <t>嫌気 : 好気 比　※</t>
    <rPh sb="0" eb="2">
      <t>イヤケ</t>
    </rPh>
    <rPh sb="5" eb="6">
      <t>ヨシミ</t>
    </rPh>
    <rPh sb="6" eb="7">
      <t>キ</t>
    </rPh>
    <rPh sb="8" eb="9">
      <t>ヒ</t>
    </rPh>
    <phoneticPr fontId="2"/>
  </si>
  <si>
    <t xml:space="preserve">送気量 </t>
  </si>
  <si>
    <t>DO制御値</t>
    <rPh sb="2" eb="4">
      <t>セイギョ</t>
    </rPh>
    <rPh sb="4" eb="5">
      <t>チ</t>
    </rPh>
    <phoneticPr fontId="2"/>
  </si>
  <si>
    <t>倍率制御値</t>
    <rPh sb="0" eb="2">
      <t>バイリツ</t>
    </rPh>
    <rPh sb="2" eb="4">
      <t>セイギョ</t>
    </rPh>
    <rPh sb="4" eb="5">
      <t>チ</t>
    </rPh>
    <phoneticPr fontId="2"/>
  </si>
  <si>
    <t>沈殿率</t>
    <rPh sb="0" eb="2">
      <t>チンデン</t>
    </rPh>
    <rPh sb="2" eb="3">
      <t>リツ</t>
    </rPh>
    <phoneticPr fontId="2"/>
  </si>
  <si>
    <t>BOD-SS負荷</t>
    <phoneticPr fontId="2"/>
  </si>
  <si>
    <t>kg/SSkg･日</t>
    <phoneticPr fontId="2"/>
  </si>
  <si>
    <t>余剰汚泥量</t>
    <phoneticPr fontId="2"/>
  </si>
  <si>
    <t>循環水量</t>
    <rPh sb="0" eb="2">
      <t>ジュンカン</t>
    </rPh>
    <rPh sb="2" eb="4">
      <t>スイリョウ</t>
    </rPh>
    <phoneticPr fontId="2"/>
  </si>
  <si>
    <t>循環率</t>
    <rPh sb="0" eb="2">
      <t>ジュンカン</t>
    </rPh>
    <rPh sb="2" eb="3">
      <t>リツ</t>
    </rPh>
    <phoneticPr fontId="2"/>
  </si>
  <si>
    <t>最終沈殿池</t>
    <rPh sb="0" eb="2">
      <t>サイシュウ</t>
    </rPh>
    <rPh sb="2" eb="4">
      <t>チンデン</t>
    </rPh>
    <rPh sb="4" eb="5">
      <t>チ</t>
    </rPh>
    <phoneticPr fontId="2"/>
  </si>
  <si>
    <t xml:space="preserve">容量 </t>
    <phoneticPr fontId="2"/>
  </si>
  <si>
    <t>水面積</t>
    <phoneticPr fontId="2"/>
  </si>
  <si>
    <t>沈殿時間</t>
    <rPh sb="0" eb="2">
      <t>チンデン</t>
    </rPh>
    <phoneticPr fontId="2"/>
  </si>
  <si>
    <t>水面積負荷</t>
    <rPh sb="1" eb="3">
      <t>メンセキ</t>
    </rPh>
    <phoneticPr fontId="2"/>
  </si>
  <si>
    <t>次亜使用量</t>
    <rPh sb="0" eb="1">
      <t>ジ</t>
    </rPh>
    <rPh sb="1" eb="2">
      <t>ア</t>
    </rPh>
    <rPh sb="2" eb="5">
      <t>シヨウリョウ</t>
    </rPh>
    <phoneticPr fontId="2"/>
  </si>
  <si>
    <t>次亜添加率</t>
    <rPh sb="0" eb="1">
      <t>ジ</t>
    </rPh>
    <rPh sb="1" eb="2">
      <t>ア</t>
    </rPh>
    <rPh sb="2" eb="4">
      <t>テンカ</t>
    </rPh>
    <rPh sb="4" eb="5">
      <t>リツ</t>
    </rPh>
    <phoneticPr fontId="2"/>
  </si>
  <si>
    <t>PAC使用量</t>
    <rPh sb="3" eb="6">
      <t>シヨウリョウ</t>
    </rPh>
    <phoneticPr fontId="2"/>
  </si>
  <si>
    <t>PAC添加率</t>
    <rPh sb="3" eb="5">
      <t>テンカ</t>
    </rPh>
    <rPh sb="5" eb="6">
      <t>リツ</t>
    </rPh>
    <phoneticPr fontId="2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</si>
  <si>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/日</t>
    </r>
    <phoneticPr fontId="2"/>
  </si>
  <si>
    <r>
      <t>m</t>
    </r>
    <r>
      <rPr>
        <vertAlign val="superscript"/>
        <sz val="11"/>
        <rFont val="游ゴシック"/>
        <family val="3"/>
        <charset val="128"/>
      </rPr>
      <t>3</t>
    </r>
    <phoneticPr fontId="2"/>
  </si>
  <si>
    <r>
      <t>m</t>
    </r>
    <r>
      <rPr>
        <vertAlign val="superscript"/>
        <sz val="11"/>
        <rFont val="游ゴシック"/>
        <family val="3"/>
        <charset val="128"/>
      </rPr>
      <t>2</t>
    </r>
    <phoneticPr fontId="2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</si>
  <si>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/m</t>
    </r>
    <r>
      <rPr>
        <vertAlign val="superscript"/>
        <sz val="11"/>
        <rFont val="游ゴシック"/>
        <family val="3"/>
        <charset val="128"/>
      </rPr>
      <t>2</t>
    </r>
    <r>
      <rPr>
        <sz val="11"/>
        <rFont val="游ゴシック"/>
        <family val="3"/>
        <charset val="128"/>
      </rPr>
      <t>･日</t>
    </r>
    <phoneticPr fontId="2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</si>
  <si>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/下水m</t>
    </r>
    <r>
      <rPr>
        <vertAlign val="superscript"/>
        <sz val="11"/>
        <rFont val="游ゴシック"/>
        <family val="3"/>
        <charset val="128"/>
      </rPr>
      <t>3</t>
    </r>
    <phoneticPr fontId="2"/>
  </si>
  <si>
    <t>※PI、鈴蘭台（高段、低段、分場）⇒嫌気：無酸素：好気比</t>
    <rPh sb="4" eb="6">
      <t>スズラン</t>
    </rPh>
    <rPh sb="6" eb="7">
      <t>ダイ</t>
    </rPh>
    <rPh sb="8" eb="10">
      <t>コウダン</t>
    </rPh>
    <rPh sb="11" eb="12">
      <t>テイ</t>
    </rPh>
    <rPh sb="12" eb="13">
      <t>ダン</t>
    </rPh>
    <rPh sb="14" eb="15">
      <t>ブン</t>
    </rPh>
    <rPh sb="15" eb="16">
      <t>ジョウ</t>
    </rPh>
    <phoneticPr fontId="2"/>
  </si>
  <si>
    <t>-</t>
    <phoneticPr fontId="2"/>
  </si>
  <si>
    <t>〇水処理運転状況（年平均値）</t>
    <rPh sb="1" eb="2">
      <t>ミズ</t>
    </rPh>
    <rPh sb="2" eb="4">
      <t>ショリ</t>
    </rPh>
    <rPh sb="4" eb="6">
      <t>ウンテン</t>
    </rPh>
    <rPh sb="9" eb="10">
      <t>ネン</t>
    </rPh>
    <rPh sb="10" eb="13">
      <t>ヘイキンチ</t>
    </rPh>
    <phoneticPr fontId="2"/>
  </si>
  <si>
    <t>東1系</t>
    <rPh sb="0" eb="1">
      <t>ヒガシ</t>
    </rPh>
    <rPh sb="2" eb="3">
      <t>ケイ</t>
    </rPh>
    <phoneticPr fontId="2"/>
  </si>
  <si>
    <t>東2系</t>
    <rPh sb="0" eb="1">
      <t>ヒガシ</t>
    </rPh>
    <rPh sb="2" eb="3">
      <t>ケイ</t>
    </rPh>
    <phoneticPr fontId="2"/>
  </si>
  <si>
    <t>　東灘（4系）、垂水（東1系、東2系）⇒嫌気：好気：無酸素：好気：無酸素：好気比</t>
    <rPh sb="15" eb="16">
      <t>ヒガシ</t>
    </rPh>
    <rPh sb="17" eb="18">
      <t>ケイ</t>
    </rPh>
    <phoneticPr fontId="2"/>
  </si>
  <si>
    <t>-</t>
    <phoneticPr fontId="2"/>
  </si>
  <si>
    <t>3.3:6.7</t>
    <phoneticPr fontId="2"/>
  </si>
  <si>
    <t>4-5月: 6:12
6-9月: 3:15
10-3月: 10:8　</t>
    <rPh sb="10" eb="11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</si>
</sst>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_ "/>
    <numFmt numFmtId="177" formatCode="0.0_ "/>
    <numFmt numFmtId="178" formatCode="0.00_ "/>
    <numFmt numFmtId="179" formatCode="#,##0.0;[Red]\-#,##0.0"/>
    <numFmt numFmtId="180" formatCode="0.0"/>
    <numFmt numFmtId="181" formatCode="h:m:s"/>
    <numFmt numFmtId="182" formatCode="h:m"/>
    <numFmt numFmtId="183" formatCode="#,##0.00_);[Red]\(#,##0.00\)"/>
    <numFmt numFmtId="184" formatCode="&quot;1段目：&quot;#,###"/>
    <numFmt numFmtId="185" formatCode="&quot;2段目：&quot;#,###"/>
    <numFmt numFmtId="186" formatCode="&quot;3段目：&quot;#,###"/>
    <numFmt numFmtId="187" formatCode="#,##0_ ;[Red]\-#,##0\ "/>
    <numFmt numFmtId="188" formatCode="0_);[Red]\(0\)"/>
    <numFmt numFmtId="189" formatCode="0.0_);[Red]\(0.0\)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Times New Roman"/>
      <family val="1"/>
    </font>
    <font>
      <sz val="10.5"/>
      <name val="ＭＳ Ｐ明朝"/>
      <family val="1"/>
      <charset val="128"/>
    </font>
    <font>
      <sz val="10.5"/>
      <color indexed="10"/>
      <name val="Times New Roman"/>
      <family val="1"/>
    </font>
    <font>
      <sz val="12"/>
      <name val="Times New Roman"/>
      <family val="1"/>
    </font>
    <font>
      <sz val="12"/>
      <name val="ＭＳ Ｐ明朝"/>
      <family val="1"/>
      <charset val="128"/>
    </font>
    <font>
      <sz val="11"/>
      <name val="Times New Roman"/>
      <family val="1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indexed="81"/>
      <name val="ＭＳ Ｐゴシック"/>
      <family val="3"/>
      <charset val="128"/>
    </font>
    <font>
      <vertAlign val="superscript"/>
      <sz val="10.5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10"/>
      <color indexed="81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ajor"/>
    </font>
    <font>
      <vertAlign val="superscript"/>
      <sz val="10.5"/>
      <color theme="1"/>
      <name val="ＭＳ Ｐゴシック"/>
      <family val="3"/>
      <charset val="128"/>
      <scheme val="major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vertAlign val="superscript"/>
      <sz val="11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sz val="11"/>
      <color indexed="14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4">
    <xf numFmtId="0" fontId="0" fillId="0" borderId="0" xfId="0"/>
    <xf numFmtId="0" fontId="4" fillId="0" borderId="3" xfId="0" applyNumberFormat="1" applyFont="1" applyBorder="1" applyAlignment="1">
      <alignment horizontal="left" vertical="center" shrinkToFit="1"/>
    </xf>
    <xf numFmtId="0" fontId="3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180" fontId="4" fillId="0" borderId="35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left" vertical="center" shrinkToFit="1"/>
    </xf>
    <xf numFmtId="38" fontId="4" fillId="0" borderId="4" xfId="1" applyFont="1" applyFill="1" applyBorder="1" applyAlignment="1">
      <alignment horizontal="center" vertical="center"/>
    </xf>
    <xf numFmtId="0" fontId="4" fillId="0" borderId="18" xfId="0" applyNumberFormat="1" applyFont="1" applyBorder="1" applyAlignment="1">
      <alignment horizontal="left" vertical="center" shrinkToFit="1"/>
    </xf>
    <xf numFmtId="0" fontId="4" fillId="0" borderId="0" xfId="0" applyNumberFormat="1" applyFont="1" applyBorder="1" applyAlignment="1">
      <alignment horizontal="left" vertical="center" shrinkToFit="1"/>
    </xf>
    <xf numFmtId="0" fontId="4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 shrinkToFit="1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vertical="center"/>
    </xf>
    <xf numFmtId="180" fontId="7" fillId="0" borderId="0" xfId="1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vertical="center"/>
    </xf>
    <xf numFmtId="180" fontId="7" fillId="0" borderId="70" xfId="1" applyNumberFormat="1" applyFont="1" applyBorder="1" applyAlignment="1">
      <alignment horizontal="left"/>
    </xf>
    <xf numFmtId="0" fontId="4" fillId="0" borderId="66" xfId="0" applyNumberFormat="1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38" fontId="3" fillId="0" borderId="0" xfId="1" applyFont="1" applyBorder="1" applyAlignment="1">
      <alignment vertical="center"/>
    </xf>
    <xf numFmtId="180" fontId="4" fillId="0" borderId="2" xfId="0" applyNumberFormat="1" applyFont="1" applyBorder="1" applyAlignment="1">
      <alignment vertical="center" shrinkToFit="1"/>
    </xf>
    <xf numFmtId="180" fontId="3" fillId="0" borderId="0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 shrinkToFit="1"/>
    </xf>
    <xf numFmtId="0" fontId="4" fillId="0" borderId="6" xfId="0" applyNumberFormat="1" applyFont="1" applyBorder="1" applyAlignment="1">
      <alignment vertical="center" shrinkToFit="1"/>
    </xf>
    <xf numFmtId="0" fontId="3" fillId="0" borderId="37" xfId="0" applyNumberFormat="1" applyFont="1" applyBorder="1" applyAlignment="1">
      <alignment horizontal="center" vertical="center"/>
    </xf>
    <xf numFmtId="0" fontId="7" fillId="0" borderId="70" xfId="0" applyFont="1" applyBorder="1" applyAlignment="1">
      <alignment horizontal="left"/>
    </xf>
    <xf numFmtId="0" fontId="4" fillId="0" borderId="35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vertical="center" shrinkToFit="1"/>
    </xf>
    <xf numFmtId="0" fontId="7" fillId="0" borderId="0" xfId="0" applyFont="1" applyBorder="1" applyAlignment="1">
      <alignment horizontal="left" vertical="center"/>
    </xf>
    <xf numFmtId="0" fontId="4" fillId="0" borderId="72" xfId="0" applyNumberFormat="1" applyFont="1" applyBorder="1" applyAlignment="1">
      <alignment vertical="center" shrinkToFit="1"/>
    </xf>
    <xf numFmtId="0" fontId="7" fillId="0" borderId="70" xfId="0" applyNumberFormat="1" applyFont="1" applyBorder="1" applyAlignment="1">
      <alignment horizontal="left"/>
    </xf>
    <xf numFmtId="0" fontId="4" fillId="0" borderId="2" xfId="0" applyNumberFormat="1" applyFont="1" applyBorder="1" applyAlignment="1">
      <alignment horizontal="left" vertical="center" shrinkToFit="1"/>
    </xf>
    <xf numFmtId="0" fontId="4" fillId="0" borderId="6" xfId="0" applyNumberFormat="1" applyFont="1" applyBorder="1" applyAlignment="1">
      <alignment horizontal="left" vertical="center" shrinkToFit="1"/>
    </xf>
    <xf numFmtId="0" fontId="7" fillId="0" borderId="0" xfId="0" applyNumberFormat="1" applyFont="1" applyBorder="1" applyAlignment="1">
      <alignment horizontal="left" vertical="center"/>
    </xf>
    <xf numFmtId="0" fontId="4" fillId="0" borderId="37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vertical="center" textRotation="255" wrapText="1"/>
    </xf>
    <xf numFmtId="38" fontId="3" fillId="0" borderId="0" xfId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 shrinkToFit="1"/>
    </xf>
    <xf numFmtId="0" fontId="7" fillId="0" borderId="0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4" fillId="0" borderId="54" xfId="0" applyNumberFormat="1" applyFont="1" applyBorder="1" applyAlignment="1">
      <alignment vertical="center" shrinkToFit="1"/>
    </xf>
    <xf numFmtId="180" fontId="4" fillId="0" borderId="1" xfId="0" applyNumberFormat="1" applyFont="1" applyBorder="1" applyAlignment="1">
      <alignment horizontal="center" vertical="center"/>
    </xf>
    <xf numFmtId="0" fontId="4" fillId="0" borderId="59" xfId="0" applyNumberFormat="1" applyFont="1" applyBorder="1" applyAlignment="1">
      <alignment horizontal="center" vertical="center"/>
    </xf>
    <xf numFmtId="1" fontId="4" fillId="0" borderId="4" xfId="1" applyNumberFormat="1" applyFont="1" applyFill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187" fontId="4" fillId="0" borderId="4" xfId="1" applyNumberFormat="1" applyFont="1" applyFill="1" applyBorder="1" applyAlignment="1">
      <alignment horizontal="center" vertical="center"/>
    </xf>
    <xf numFmtId="180" fontId="4" fillId="0" borderId="4" xfId="1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4" xfId="1" applyNumberFormat="1" applyFont="1" applyFill="1" applyBorder="1" applyAlignment="1">
      <alignment horizontal="center" vertical="center"/>
    </xf>
    <xf numFmtId="40" fontId="4" fillId="0" borderId="4" xfId="1" applyNumberFormat="1" applyFont="1" applyFill="1" applyBorder="1" applyAlignment="1">
      <alignment horizontal="center" vertical="center"/>
    </xf>
    <xf numFmtId="180" fontId="4" fillId="0" borderId="4" xfId="0" applyNumberFormat="1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 textRotation="255"/>
    </xf>
    <xf numFmtId="1" fontId="13" fillId="0" borderId="0" xfId="0" applyNumberFormat="1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1" fontId="4" fillId="0" borderId="41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179" fontId="4" fillId="0" borderId="0" xfId="1" applyNumberFormat="1" applyFont="1" applyFill="1" applyBorder="1" applyAlignment="1">
      <alignment horizontal="center" vertical="center"/>
    </xf>
    <xf numFmtId="180" fontId="4" fillId="0" borderId="0" xfId="1" applyNumberFormat="1" applyFont="1" applyFill="1" applyBorder="1" applyAlignment="1">
      <alignment horizontal="center" vertical="center"/>
    </xf>
    <xf numFmtId="40" fontId="4" fillId="0" borderId="0" xfId="1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 vertical="center" textRotation="255" wrapText="1"/>
    </xf>
    <xf numFmtId="0" fontId="4" fillId="0" borderId="0" xfId="0" applyNumberFormat="1" applyFont="1" applyFill="1" applyBorder="1" applyAlignment="1">
      <alignment horizontal="left" vertical="center"/>
    </xf>
    <xf numFmtId="183" fontId="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/>
    </xf>
    <xf numFmtId="0" fontId="4" fillId="0" borderId="72" xfId="0" applyNumberFormat="1" applyFont="1" applyBorder="1" applyAlignment="1">
      <alignment horizontal="center" vertical="center" textRotation="255"/>
    </xf>
    <xf numFmtId="1" fontId="4" fillId="0" borderId="72" xfId="0" applyNumberFormat="1" applyFont="1" applyFill="1" applyBorder="1" applyAlignment="1">
      <alignment horizontal="center" vertical="center"/>
    </xf>
    <xf numFmtId="0" fontId="4" fillId="0" borderId="72" xfId="0" applyNumberFormat="1" applyFont="1" applyBorder="1" applyAlignment="1">
      <alignment horizontal="center" vertical="center"/>
    </xf>
    <xf numFmtId="0" fontId="4" fillId="0" borderId="67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left"/>
    </xf>
    <xf numFmtId="179" fontId="4" fillId="0" borderId="4" xfId="0" applyNumberFormat="1" applyFont="1" applyFill="1" applyBorder="1" applyAlignment="1">
      <alignment horizontal="center" vertical="center"/>
    </xf>
    <xf numFmtId="179" fontId="4" fillId="0" borderId="4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0" borderId="34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center"/>
    </xf>
    <xf numFmtId="0" fontId="15" fillId="2" borderId="42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5" fillId="2" borderId="18" xfId="0" applyFont="1" applyFill="1" applyBorder="1" applyAlignment="1">
      <alignment vertical="center"/>
    </xf>
    <xf numFmtId="0" fontId="15" fillId="2" borderId="44" xfId="0" applyFont="1" applyFill="1" applyBorder="1" applyAlignment="1">
      <alignment vertical="center"/>
    </xf>
    <xf numFmtId="0" fontId="15" fillId="2" borderId="48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left" vertical="center" shrinkToFit="1"/>
    </xf>
    <xf numFmtId="0" fontId="4" fillId="0" borderId="42" xfId="0" applyNumberFormat="1" applyFont="1" applyBorder="1" applyAlignment="1">
      <alignment horizontal="left" vertical="center" shrinkToFit="1"/>
    </xf>
    <xf numFmtId="0" fontId="3" fillId="0" borderId="36" xfId="0" applyNumberFormat="1" applyFont="1" applyBorder="1" applyAlignment="1">
      <alignment horizontal="center" vertical="center"/>
    </xf>
    <xf numFmtId="180" fontId="13" fillId="0" borderId="0" xfId="0" applyNumberFormat="1" applyFont="1" applyBorder="1" applyAlignment="1">
      <alignment horizontal="center" vertical="center"/>
    </xf>
    <xf numFmtId="1" fontId="13" fillId="0" borderId="0" xfId="1" applyNumberFormat="1" applyFont="1" applyFill="1" applyBorder="1" applyAlignment="1">
      <alignment horizontal="center" vertical="center"/>
    </xf>
    <xf numFmtId="187" fontId="13" fillId="0" borderId="0" xfId="1" applyNumberFormat="1" applyFont="1" applyFill="1" applyBorder="1" applyAlignment="1">
      <alignment horizontal="center" vertical="center"/>
    </xf>
    <xf numFmtId="180" fontId="13" fillId="0" borderId="0" xfId="1" applyNumberFormat="1" applyFont="1" applyFill="1" applyBorder="1" applyAlignment="1">
      <alignment horizontal="center" vertical="center"/>
    </xf>
    <xf numFmtId="180" fontId="13" fillId="0" borderId="0" xfId="0" applyNumberFormat="1" applyFont="1" applyFill="1" applyBorder="1" applyAlignment="1">
      <alignment horizontal="center" vertical="center"/>
    </xf>
    <xf numFmtId="40" fontId="13" fillId="0" borderId="0" xfId="1" applyNumberFormat="1" applyFont="1" applyFill="1" applyBorder="1" applyAlignment="1">
      <alignment horizontal="center" vertical="center"/>
    </xf>
    <xf numFmtId="179" fontId="13" fillId="0" borderId="0" xfId="1" applyNumberFormat="1" applyFont="1" applyFill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center" vertical="center"/>
    </xf>
    <xf numFmtId="0" fontId="3" fillId="0" borderId="87" xfId="0" applyNumberFormat="1" applyFont="1" applyBorder="1" applyAlignment="1">
      <alignment vertical="center"/>
    </xf>
    <xf numFmtId="0" fontId="7" fillId="0" borderId="91" xfId="0" applyNumberFormat="1" applyFont="1" applyBorder="1" applyAlignment="1">
      <alignment horizontal="center" vertical="center" wrapText="1"/>
    </xf>
    <xf numFmtId="0" fontId="3" fillId="0" borderId="56" xfId="0" applyNumberFormat="1" applyFont="1" applyBorder="1" applyAlignment="1">
      <alignment vertical="center"/>
    </xf>
    <xf numFmtId="0" fontId="7" fillId="0" borderId="92" xfId="0" applyNumberFormat="1" applyFont="1" applyBorder="1" applyAlignment="1">
      <alignment horizontal="center" vertical="center" wrapText="1"/>
    </xf>
    <xf numFmtId="1" fontId="4" fillId="0" borderId="41" xfId="1" applyNumberFormat="1" applyFont="1" applyFill="1" applyBorder="1" applyAlignment="1">
      <alignment horizontal="center" vertical="center"/>
    </xf>
    <xf numFmtId="3" fontId="4" fillId="0" borderId="4" xfId="1" applyNumberFormat="1" applyFont="1" applyFill="1" applyBorder="1" applyAlignment="1">
      <alignment horizontal="center" vertical="center"/>
    </xf>
    <xf numFmtId="180" fontId="4" fillId="0" borderId="8" xfId="1" applyNumberFormat="1" applyFont="1" applyFill="1" applyBorder="1" applyAlignment="1">
      <alignment horizontal="center" vertical="center"/>
    </xf>
    <xf numFmtId="180" fontId="4" fillId="0" borderId="8" xfId="0" applyNumberFormat="1" applyFont="1" applyFill="1" applyBorder="1" applyAlignment="1">
      <alignment horizontal="center" vertical="center"/>
    </xf>
    <xf numFmtId="180" fontId="4" fillId="0" borderId="1" xfId="1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38" fontId="4" fillId="0" borderId="41" xfId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vertical="center" shrinkToFit="1"/>
    </xf>
    <xf numFmtId="0" fontId="17" fillId="0" borderId="2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7" fillId="0" borderId="0" xfId="0" applyNumberFormat="1" applyFont="1" applyAlignment="1">
      <alignment vertical="center"/>
    </xf>
    <xf numFmtId="0" fontId="17" fillId="0" borderId="0" xfId="0" applyNumberFormat="1" applyFont="1" applyAlignment="1">
      <alignment horizontal="left" vertical="center" shrinkToFit="1"/>
    </xf>
    <xf numFmtId="0" fontId="17" fillId="0" borderId="0" xfId="0" applyNumberFormat="1" applyFont="1" applyAlignment="1">
      <alignment horizontal="center" vertical="center"/>
    </xf>
    <xf numFmtId="0" fontId="17" fillId="0" borderId="60" xfId="0" applyNumberFormat="1" applyFont="1" applyBorder="1" applyAlignment="1">
      <alignment horizontal="center" vertical="center"/>
    </xf>
    <xf numFmtId="0" fontId="17" fillId="0" borderId="61" xfId="0" applyNumberFormat="1" applyFont="1" applyBorder="1" applyAlignment="1">
      <alignment horizontal="center" vertical="center"/>
    </xf>
    <xf numFmtId="0" fontId="17" fillId="0" borderId="63" xfId="0" applyNumberFormat="1" applyFont="1" applyBorder="1" applyAlignment="1">
      <alignment horizontal="center" vertical="center"/>
    </xf>
    <xf numFmtId="56" fontId="17" fillId="0" borderId="26" xfId="0" quotePrefix="1" applyNumberFormat="1" applyFont="1" applyBorder="1" applyAlignment="1">
      <alignment horizontal="center" vertical="center"/>
    </xf>
    <xf numFmtId="56" fontId="17" fillId="0" borderId="60" xfId="0" quotePrefix="1" applyNumberFormat="1" applyFont="1" applyBorder="1" applyAlignment="1">
      <alignment horizontal="center" vertical="center"/>
    </xf>
    <xf numFmtId="56" fontId="17" fillId="0" borderId="61" xfId="0" quotePrefix="1" applyNumberFormat="1" applyFont="1" applyBorder="1" applyAlignment="1">
      <alignment horizontal="center" vertical="center"/>
    </xf>
    <xf numFmtId="38" fontId="17" fillId="0" borderId="27" xfId="1" applyFont="1" applyBorder="1" applyAlignment="1">
      <alignment horizontal="left" vertical="center" shrinkToFit="1"/>
    </xf>
    <xf numFmtId="38" fontId="17" fillId="0" borderId="1" xfId="1" applyFont="1" applyBorder="1" applyAlignment="1">
      <alignment horizontal="center" vertical="center"/>
    </xf>
    <xf numFmtId="3" fontId="17" fillId="0" borderId="47" xfId="1" applyNumberFormat="1" applyFont="1" applyBorder="1" applyAlignment="1">
      <alignment horizontal="center" vertical="center"/>
    </xf>
    <xf numFmtId="38" fontId="17" fillId="0" borderId="54" xfId="1" applyFont="1" applyBorder="1" applyAlignment="1">
      <alignment horizontal="center" vertical="center"/>
    </xf>
    <xf numFmtId="38" fontId="17" fillId="0" borderId="44" xfId="1" applyFont="1" applyBorder="1" applyAlignment="1">
      <alignment horizontal="center" vertical="center"/>
    </xf>
    <xf numFmtId="38" fontId="17" fillId="0" borderId="41" xfId="1" applyFont="1" applyBorder="1" applyAlignment="1">
      <alignment horizontal="center" vertical="center"/>
    </xf>
    <xf numFmtId="3" fontId="17" fillId="0" borderId="54" xfId="1" applyNumberFormat="1" applyFont="1" applyBorder="1" applyAlignment="1">
      <alignment horizontal="center" vertical="center"/>
    </xf>
    <xf numFmtId="3" fontId="17" fillId="0" borderId="41" xfId="1" applyNumberFormat="1" applyFont="1" applyBorder="1" applyAlignment="1">
      <alignment horizontal="center" vertical="center"/>
    </xf>
    <xf numFmtId="3" fontId="17" fillId="0" borderId="44" xfId="1" applyNumberFormat="1" applyFont="1" applyBorder="1" applyAlignment="1">
      <alignment horizontal="center" vertical="center"/>
    </xf>
    <xf numFmtId="3" fontId="17" fillId="0" borderId="59" xfId="1" applyNumberFormat="1" applyFont="1" applyBorder="1" applyAlignment="1">
      <alignment horizontal="center" vertical="center"/>
    </xf>
    <xf numFmtId="38" fontId="17" fillId="0" borderId="0" xfId="1" applyFont="1" applyAlignment="1">
      <alignment vertical="center"/>
    </xf>
    <xf numFmtId="0" fontId="17" fillId="0" borderId="29" xfId="0" applyNumberFormat="1" applyFont="1" applyBorder="1" applyAlignment="1">
      <alignment horizontal="left" vertical="center" shrinkToFit="1"/>
    </xf>
    <xf numFmtId="176" fontId="17" fillId="0" borderId="4" xfId="0" applyNumberFormat="1" applyFont="1" applyBorder="1" applyAlignment="1">
      <alignment horizontal="center" vertical="center"/>
    </xf>
    <xf numFmtId="180" fontId="17" fillId="0" borderId="5" xfId="0" applyNumberFormat="1" applyFont="1" applyBorder="1" applyAlignment="1">
      <alignment horizontal="center" vertical="center"/>
    </xf>
    <xf numFmtId="179" fontId="17" fillId="0" borderId="2" xfId="1" applyNumberFormat="1" applyFont="1" applyBorder="1" applyAlignment="1">
      <alignment horizontal="center" vertical="center"/>
    </xf>
    <xf numFmtId="179" fontId="17" fillId="0" borderId="3" xfId="1" applyNumberFormat="1" applyFont="1" applyBorder="1" applyAlignment="1">
      <alignment horizontal="center" vertical="center"/>
    </xf>
    <xf numFmtId="179" fontId="17" fillId="0" borderId="4" xfId="1" applyNumberFormat="1" applyFont="1" applyBorder="1" applyAlignment="1">
      <alignment horizontal="center" vertical="center"/>
    </xf>
    <xf numFmtId="180" fontId="17" fillId="0" borderId="2" xfId="0" applyNumberFormat="1" applyFont="1" applyBorder="1" applyAlignment="1">
      <alignment horizontal="center" vertical="center"/>
    </xf>
    <xf numFmtId="180" fontId="17" fillId="0" borderId="4" xfId="0" applyNumberFormat="1" applyFont="1" applyBorder="1" applyAlignment="1">
      <alignment horizontal="center" vertical="center"/>
    </xf>
    <xf numFmtId="180" fontId="17" fillId="0" borderId="3" xfId="0" applyNumberFormat="1" applyFont="1" applyBorder="1" applyAlignment="1">
      <alignment horizontal="center" vertical="center"/>
    </xf>
    <xf numFmtId="180" fontId="17" fillId="0" borderId="35" xfId="0" applyNumberFormat="1" applyFont="1" applyBorder="1" applyAlignment="1">
      <alignment horizontal="center" vertical="center"/>
    </xf>
    <xf numFmtId="0" fontId="21" fillId="0" borderId="0" xfId="0" applyNumberFormat="1" applyFont="1" applyAlignment="1">
      <alignment vertical="center"/>
    </xf>
    <xf numFmtId="0" fontId="17" fillId="0" borderId="4" xfId="0" applyNumberFormat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center" vertical="center"/>
    </xf>
    <xf numFmtId="38" fontId="17" fillId="0" borderId="2" xfId="1" applyFont="1" applyBorder="1" applyAlignment="1">
      <alignment horizontal="center" vertical="center"/>
    </xf>
    <xf numFmtId="38" fontId="17" fillId="0" borderId="3" xfId="1" applyFont="1" applyBorder="1" applyAlignment="1">
      <alignment horizontal="center" vertical="center"/>
    </xf>
    <xf numFmtId="38" fontId="17" fillId="0" borderId="4" xfId="1" applyFont="1" applyBorder="1" applyAlignment="1">
      <alignment horizontal="center" vertical="center"/>
    </xf>
    <xf numFmtId="3" fontId="17" fillId="0" borderId="2" xfId="1" applyNumberFormat="1" applyFont="1" applyBorder="1" applyAlignment="1">
      <alignment horizontal="center" vertical="center"/>
    </xf>
    <xf numFmtId="3" fontId="17" fillId="0" borderId="4" xfId="1" applyNumberFormat="1" applyFont="1" applyBorder="1" applyAlignment="1">
      <alignment horizontal="center" vertical="center"/>
    </xf>
    <xf numFmtId="3" fontId="17" fillId="0" borderId="3" xfId="1" applyNumberFormat="1" applyFont="1" applyBorder="1" applyAlignment="1">
      <alignment horizontal="center" vertical="center"/>
    </xf>
    <xf numFmtId="3" fontId="17" fillId="0" borderId="35" xfId="1" applyNumberFormat="1" applyFont="1" applyBorder="1" applyAlignment="1">
      <alignment horizontal="center" vertical="center"/>
    </xf>
    <xf numFmtId="178" fontId="17" fillId="0" borderId="29" xfId="0" applyNumberFormat="1" applyFont="1" applyBorder="1" applyAlignment="1">
      <alignment horizontal="left" vertical="center" shrinkToFit="1"/>
    </xf>
    <xf numFmtId="178" fontId="17" fillId="0" borderId="4" xfId="0" applyNumberFormat="1" applyFont="1" applyBorder="1" applyAlignment="1">
      <alignment horizontal="center" vertical="center"/>
    </xf>
    <xf numFmtId="40" fontId="17" fillId="0" borderId="5" xfId="1" applyNumberFormat="1" applyFont="1" applyBorder="1" applyAlignment="1">
      <alignment horizontal="center" vertical="center"/>
    </xf>
    <xf numFmtId="40" fontId="17" fillId="0" borderId="2" xfId="1" applyNumberFormat="1" applyFont="1" applyBorder="1" applyAlignment="1">
      <alignment horizontal="center" vertical="center"/>
    </xf>
    <xf numFmtId="40" fontId="17" fillId="0" borderId="3" xfId="1" applyNumberFormat="1" applyFont="1" applyBorder="1" applyAlignment="1">
      <alignment horizontal="center" vertical="center"/>
    </xf>
    <xf numFmtId="40" fontId="17" fillId="0" borderId="4" xfId="1" applyNumberFormat="1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17" fillId="0" borderId="3" xfId="0" applyNumberFormat="1" applyFont="1" applyBorder="1" applyAlignment="1">
      <alignment horizontal="center" vertical="center"/>
    </xf>
    <xf numFmtId="2" fontId="17" fillId="0" borderId="35" xfId="0" applyNumberFormat="1" applyFont="1" applyBorder="1" applyAlignment="1">
      <alignment horizontal="center" vertical="center"/>
    </xf>
    <xf numFmtId="178" fontId="17" fillId="0" borderId="0" xfId="0" applyNumberFormat="1" applyFont="1" applyAlignment="1">
      <alignment vertical="center"/>
    </xf>
    <xf numFmtId="177" fontId="17" fillId="0" borderId="29" xfId="0" applyNumberFormat="1" applyFont="1" applyBorder="1" applyAlignment="1">
      <alignment horizontal="left" vertical="center" shrinkToFit="1"/>
    </xf>
    <xf numFmtId="177" fontId="17" fillId="0" borderId="4" xfId="0" applyNumberFormat="1" applyFont="1" applyBorder="1" applyAlignment="1">
      <alignment horizontal="center" vertical="center"/>
    </xf>
    <xf numFmtId="180" fontId="17" fillId="0" borderId="4" xfId="1" applyNumberFormat="1" applyFont="1" applyBorder="1" applyAlignment="1">
      <alignment horizontal="center" vertical="center"/>
    </xf>
    <xf numFmtId="177" fontId="17" fillId="0" borderId="0" xfId="0" applyNumberFormat="1" applyFont="1" applyAlignment="1">
      <alignment vertical="center"/>
    </xf>
    <xf numFmtId="0" fontId="17" fillId="0" borderId="32" xfId="0" applyNumberFormat="1" applyFont="1" applyBorder="1" applyAlignment="1">
      <alignment horizontal="left" vertical="center" shrinkToFit="1"/>
    </xf>
    <xf numFmtId="0" fontId="17" fillId="0" borderId="11" xfId="0" applyNumberFormat="1" applyFont="1" applyBorder="1" applyAlignment="1">
      <alignment horizontal="center" vertical="center"/>
    </xf>
    <xf numFmtId="3" fontId="17" fillId="0" borderId="21" xfId="1" applyNumberFormat="1" applyFont="1" applyBorder="1" applyAlignment="1">
      <alignment horizontal="center" vertical="center"/>
    </xf>
    <xf numFmtId="1" fontId="17" fillId="0" borderId="12" xfId="1" applyNumberFormat="1" applyFont="1" applyBorder="1" applyAlignment="1">
      <alignment horizontal="center" vertical="center"/>
    </xf>
    <xf numFmtId="38" fontId="17" fillId="0" borderId="18" xfId="1" applyFont="1" applyBorder="1" applyAlignment="1">
      <alignment horizontal="center" vertical="center"/>
    </xf>
    <xf numFmtId="38" fontId="17" fillId="0" borderId="11" xfId="1" applyFont="1" applyBorder="1" applyAlignment="1">
      <alignment horizontal="center" vertical="center"/>
    </xf>
    <xf numFmtId="1" fontId="17" fillId="0" borderId="11" xfId="1" applyNumberFormat="1" applyFont="1" applyBorder="1" applyAlignment="1">
      <alignment horizontal="center" vertical="center"/>
    </xf>
    <xf numFmtId="1" fontId="17" fillId="0" borderId="18" xfId="1" applyNumberFormat="1" applyFont="1" applyBorder="1" applyAlignment="1">
      <alignment horizontal="center" vertical="center"/>
    </xf>
    <xf numFmtId="1" fontId="17" fillId="0" borderId="36" xfId="1" applyNumberFormat="1" applyFont="1" applyBorder="1" applyAlignment="1">
      <alignment horizontal="center" vertical="center"/>
    </xf>
    <xf numFmtId="0" fontId="17" fillId="0" borderId="14" xfId="0" applyNumberFormat="1" applyFont="1" applyBorder="1" applyAlignment="1">
      <alignment horizontal="left" vertical="center" shrinkToFit="1"/>
    </xf>
    <xf numFmtId="0" fontId="17" fillId="0" borderId="10" xfId="0" applyNumberFormat="1" applyFont="1" applyBorder="1" applyAlignment="1">
      <alignment horizontal="center" vertical="center"/>
    </xf>
    <xf numFmtId="38" fontId="17" fillId="0" borderId="13" xfId="1" applyFont="1" applyBorder="1" applyAlignment="1">
      <alignment horizontal="center" vertical="center"/>
    </xf>
    <xf numFmtId="38" fontId="17" fillId="0" borderId="14" xfId="1" applyFont="1" applyBorder="1" applyAlignment="1">
      <alignment horizontal="center" vertical="center"/>
    </xf>
    <xf numFmtId="3" fontId="17" fillId="0" borderId="14" xfId="1" applyNumberFormat="1" applyFont="1" applyBorder="1" applyAlignment="1">
      <alignment horizontal="center" vertical="center"/>
    </xf>
    <xf numFmtId="3" fontId="17" fillId="0" borderId="10" xfId="1" applyNumberFormat="1" applyFont="1" applyBorder="1" applyAlignment="1">
      <alignment horizontal="center" vertical="center"/>
    </xf>
    <xf numFmtId="3" fontId="17" fillId="0" borderId="15" xfId="1" applyNumberFormat="1" applyFont="1" applyBorder="1" applyAlignment="1">
      <alignment horizontal="center" vertical="center"/>
    </xf>
    <xf numFmtId="38" fontId="17" fillId="0" borderId="10" xfId="1" applyFont="1" applyBorder="1" applyAlignment="1">
      <alignment horizontal="center" vertical="center"/>
    </xf>
    <xf numFmtId="3" fontId="17" fillId="0" borderId="13" xfId="1" applyNumberFormat="1" applyFont="1" applyBorder="1" applyAlignment="1">
      <alignment horizontal="center" vertical="center"/>
    </xf>
    <xf numFmtId="3" fontId="17" fillId="0" borderId="34" xfId="1" applyNumberFormat="1" applyFont="1" applyBorder="1" applyAlignment="1">
      <alignment horizontal="center" vertical="center"/>
    </xf>
    <xf numFmtId="0" fontId="17" fillId="0" borderId="3" xfId="0" applyNumberFormat="1" applyFont="1" applyBorder="1" applyAlignment="1">
      <alignment horizontal="left" vertical="center" shrinkToFit="1"/>
    </xf>
    <xf numFmtId="38" fontId="17" fillId="0" borderId="3" xfId="1" applyFont="1" applyFill="1" applyBorder="1" applyAlignment="1">
      <alignment horizontal="center" vertical="center"/>
    </xf>
    <xf numFmtId="177" fontId="17" fillId="0" borderId="3" xfId="0" applyNumberFormat="1" applyFont="1" applyBorder="1" applyAlignment="1">
      <alignment horizontal="left" vertical="center" shrinkToFit="1"/>
    </xf>
    <xf numFmtId="179" fontId="17" fillId="0" borderId="3" xfId="1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left" vertical="center" shrinkToFit="1"/>
    </xf>
    <xf numFmtId="176" fontId="17" fillId="0" borderId="4" xfId="0" applyNumberFormat="1" applyFont="1" applyFill="1" applyBorder="1" applyAlignment="1">
      <alignment horizontal="center" vertical="center"/>
    </xf>
    <xf numFmtId="38" fontId="17" fillId="0" borderId="2" xfId="1" quotePrefix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181" fontId="17" fillId="0" borderId="5" xfId="0" applyNumberFormat="1" applyFont="1" applyFill="1" applyBorder="1" applyAlignment="1">
      <alignment horizontal="center" vertical="center"/>
    </xf>
    <xf numFmtId="38" fontId="17" fillId="0" borderId="2" xfId="1" applyFont="1" applyFill="1" applyBorder="1" applyAlignment="1">
      <alignment horizontal="center" vertical="center"/>
    </xf>
    <xf numFmtId="38" fontId="17" fillId="0" borderId="4" xfId="1" applyFont="1" applyFill="1" applyBorder="1" applyAlignment="1">
      <alignment horizontal="center" vertical="center"/>
    </xf>
    <xf numFmtId="20" fontId="17" fillId="0" borderId="2" xfId="0" quotePrefix="1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20" fontId="17" fillId="0" borderId="35" xfId="0" quotePrefix="1" applyNumberFormat="1" applyFont="1" applyFill="1" applyBorder="1" applyAlignment="1">
      <alignment horizontal="center" vertical="center" wrapText="1"/>
    </xf>
    <xf numFmtId="20" fontId="17" fillId="0" borderId="4" xfId="0" quotePrefix="1" applyNumberFormat="1" applyFont="1" applyFill="1" applyBorder="1" applyAlignment="1">
      <alignment horizontal="center" vertical="center"/>
    </xf>
    <xf numFmtId="182" fontId="17" fillId="0" borderId="2" xfId="0" quotePrefix="1" applyNumberFormat="1" applyFont="1" applyFill="1" applyBorder="1" applyAlignment="1">
      <alignment horizontal="center" vertical="center"/>
    </xf>
    <xf numFmtId="0" fontId="17" fillId="0" borderId="3" xfId="0" quotePrefix="1" applyFont="1" applyFill="1" applyBorder="1" applyAlignment="1">
      <alignment horizontal="center" vertical="center"/>
    </xf>
    <xf numFmtId="20" fontId="17" fillId="0" borderId="4" xfId="0" applyNumberFormat="1" applyFont="1" applyFill="1" applyBorder="1" applyAlignment="1">
      <alignment horizontal="center" vertical="center"/>
    </xf>
    <xf numFmtId="176" fontId="17" fillId="0" borderId="0" xfId="0" applyNumberFormat="1" applyFont="1" applyAlignment="1">
      <alignment vertical="center"/>
    </xf>
    <xf numFmtId="3" fontId="17" fillId="0" borderId="3" xfId="1" applyNumberFormat="1" applyFont="1" applyFill="1" applyBorder="1" applyAlignment="1">
      <alignment horizontal="center" vertical="center"/>
    </xf>
    <xf numFmtId="3" fontId="17" fillId="0" borderId="4" xfId="1" applyNumberFormat="1" applyFont="1" applyFill="1" applyBorder="1" applyAlignment="1">
      <alignment horizontal="center" vertical="center"/>
    </xf>
    <xf numFmtId="178" fontId="17" fillId="0" borderId="3" xfId="0" applyNumberFormat="1" applyFont="1" applyBorder="1" applyAlignment="1">
      <alignment horizontal="left" vertical="center" shrinkToFit="1"/>
    </xf>
    <xf numFmtId="179" fontId="17" fillId="0" borderId="2" xfId="1" applyNumberFormat="1" applyFont="1" applyFill="1" applyBorder="1" applyAlignment="1">
      <alignment horizontal="center" vertical="center"/>
    </xf>
    <xf numFmtId="180" fontId="17" fillId="0" borderId="3" xfId="0" applyNumberFormat="1" applyFont="1" applyFill="1" applyBorder="1" applyAlignment="1">
      <alignment horizontal="center" vertical="center"/>
    </xf>
    <xf numFmtId="180" fontId="17" fillId="0" borderId="4" xfId="0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84" fontId="17" fillId="0" borderId="40" xfId="1" applyNumberFormat="1" applyFont="1" applyFill="1" applyBorder="1" applyAlignment="1">
      <alignment horizontal="center" vertical="center" wrapText="1"/>
    </xf>
    <xf numFmtId="184" fontId="17" fillId="0" borderId="52" xfId="1" applyNumberFormat="1" applyFont="1" applyBorder="1" applyAlignment="1">
      <alignment horizontal="center" vertical="center" wrapText="1"/>
    </xf>
    <xf numFmtId="185" fontId="17" fillId="0" borderId="51" xfId="0" applyNumberFormat="1" applyFont="1" applyFill="1" applyBorder="1" applyAlignment="1">
      <alignment horizontal="center" vertical="center" wrapText="1"/>
    </xf>
    <xf numFmtId="185" fontId="17" fillId="0" borderId="53" xfId="0" applyNumberFormat="1" applyFont="1" applyBorder="1" applyAlignment="1">
      <alignment horizontal="center" vertical="center" wrapText="1"/>
    </xf>
    <xf numFmtId="186" fontId="17" fillId="0" borderId="41" xfId="0" applyNumberFormat="1" applyFont="1" applyFill="1" applyBorder="1" applyAlignment="1">
      <alignment horizontal="center" vertical="center"/>
    </xf>
    <xf numFmtId="186" fontId="17" fillId="0" borderId="54" xfId="0" applyNumberFormat="1" applyFont="1" applyBorder="1" applyAlignment="1">
      <alignment horizontal="center" vertical="center"/>
    </xf>
    <xf numFmtId="0" fontId="22" fillId="0" borderId="43" xfId="0" applyNumberFormat="1" applyFont="1" applyBorder="1" applyAlignment="1">
      <alignment horizontal="left" vertical="center" shrinkToFit="1"/>
    </xf>
    <xf numFmtId="0" fontId="22" fillId="0" borderId="40" xfId="0" applyNumberFormat="1" applyFont="1" applyBorder="1" applyAlignment="1">
      <alignment horizontal="center" vertical="center"/>
    </xf>
    <xf numFmtId="38" fontId="17" fillId="0" borderId="52" xfId="1" applyFont="1" applyFill="1" applyBorder="1" applyAlignment="1">
      <alignment horizontal="center" vertical="center"/>
    </xf>
    <xf numFmtId="188" fontId="17" fillId="0" borderId="43" xfId="1" applyNumberFormat="1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38" fontId="17" fillId="0" borderId="52" xfId="1" applyFont="1" applyBorder="1" applyAlignment="1">
      <alignment horizontal="center" vertical="center"/>
    </xf>
    <xf numFmtId="38" fontId="17" fillId="0" borderId="43" xfId="1" applyFont="1" applyBorder="1" applyAlignment="1">
      <alignment horizontal="center" vertical="center"/>
    </xf>
    <xf numFmtId="38" fontId="17" fillId="0" borderId="40" xfId="1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3" fontId="17" fillId="0" borderId="43" xfId="0" applyNumberFormat="1" applyFont="1" applyFill="1" applyBorder="1" applyAlignment="1">
      <alignment horizontal="center" vertical="center"/>
    </xf>
    <xf numFmtId="3" fontId="17" fillId="0" borderId="40" xfId="0" applyNumberFormat="1" applyFont="1" applyFill="1" applyBorder="1" applyAlignment="1">
      <alignment horizontal="center" vertical="center"/>
    </xf>
    <xf numFmtId="3" fontId="17" fillId="0" borderId="46" xfId="0" applyNumberFormat="1" applyFont="1" applyBorder="1" applyAlignment="1">
      <alignment horizontal="center" vertical="center"/>
    </xf>
    <xf numFmtId="3" fontId="17" fillId="0" borderId="52" xfId="0" applyNumberFormat="1" applyFont="1" applyBorder="1" applyAlignment="1">
      <alignment horizontal="center" vertical="center"/>
    </xf>
    <xf numFmtId="3" fontId="17" fillId="0" borderId="40" xfId="0" applyNumberFormat="1" applyFont="1" applyBorder="1" applyAlignment="1">
      <alignment horizontal="center" vertical="center"/>
    </xf>
    <xf numFmtId="3" fontId="17" fillId="0" borderId="43" xfId="0" applyNumberFormat="1" applyFont="1" applyBorder="1" applyAlignment="1">
      <alignment horizontal="center" vertical="center"/>
    </xf>
    <xf numFmtId="179" fontId="17" fillId="0" borderId="52" xfId="1" applyNumberFormat="1" applyFont="1" applyFill="1" applyBorder="1" applyAlignment="1">
      <alignment horizontal="center" vertical="center"/>
    </xf>
    <xf numFmtId="180" fontId="17" fillId="0" borderId="43" xfId="0" applyNumberFormat="1" applyFont="1" applyFill="1" applyBorder="1" applyAlignment="1">
      <alignment horizontal="center" vertical="center"/>
    </xf>
    <xf numFmtId="180" fontId="17" fillId="0" borderId="40" xfId="0" applyNumberFormat="1" applyFont="1" applyFill="1" applyBorder="1" applyAlignment="1">
      <alignment horizontal="center" vertical="center"/>
    </xf>
    <xf numFmtId="179" fontId="17" fillId="0" borderId="52" xfId="1" applyNumberFormat="1" applyFont="1" applyBorder="1" applyAlignment="1">
      <alignment horizontal="center" vertical="center"/>
    </xf>
    <xf numFmtId="179" fontId="17" fillId="0" borderId="43" xfId="1" applyNumberFormat="1" applyFont="1" applyBorder="1" applyAlignment="1">
      <alignment horizontal="center" vertical="center"/>
    </xf>
    <xf numFmtId="179" fontId="17" fillId="0" borderId="40" xfId="1" applyNumberFormat="1" applyFont="1" applyBorder="1" applyAlignment="1">
      <alignment horizontal="center" vertical="center"/>
    </xf>
    <xf numFmtId="180" fontId="17" fillId="0" borderId="52" xfId="0" applyNumberFormat="1" applyFont="1" applyBorder="1" applyAlignment="1">
      <alignment horizontal="center" vertical="center"/>
    </xf>
    <xf numFmtId="180" fontId="17" fillId="0" borderId="40" xfId="0" applyNumberFormat="1" applyFont="1" applyBorder="1" applyAlignment="1">
      <alignment horizontal="center" vertical="center"/>
    </xf>
    <xf numFmtId="180" fontId="17" fillId="0" borderId="43" xfId="0" applyNumberFormat="1" applyFont="1" applyBorder="1" applyAlignment="1">
      <alignment horizontal="center" vertical="center"/>
    </xf>
    <xf numFmtId="176" fontId="17" fillId="0" borderId="46" xfId="0" applyNumberFormat="1" applyFont="1" applyBorder="1" applyAlignment="1">
      <alignment horizontal="center" vertical="center"/>
    </xf>
    <xf numFmtId="1" fontId="17" fillId="0" borderId="3" xfId="0" applyNumberFormat="1" applyFont="1" applyFill="1" applyBorder="1" applyAlignment="1">
      <alignment horizontal="center" vertical="center"/>
    </xf>
    <xf numFmtId="1" fontId="17" fillId="0" borderId="4" xfId="0" applyNumberFormat="1" applyFont="1" applyFill="1" applyBorder="1" applyAlignment="1">
      <alignment horizontal="center" vertical="center"/>
    </xf>
    <xf numFmtId="1" fontId="17" fillId="0" borderId="5" xfId="0" applyNumberFormat="1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 vertical="center"/>
    </xf>
    <xf numFmtId="1" fontId="17" fillId="0" borderId="35" xfId="0" applyNumberFormat="1" applyFont="1" applyBorder="1" applyAlignment="1">
      <alignment horizontal="center" vertical="center"/>
    </xf>
    <xf numFmtId="2" fontId="17" fillId="0" borderId="3" xfId="0" applyNumberFormat="1" applyFont="1" applyBorder="1" applyAlignment="1">
      <alignment horizontal="left" vertical="center" shrinkToFit="1"/>
    </xf>
    <xf numFmtId="40" fontId="17" fillId="0" borderId="2" xfId="1" applyNumberFormat="1" applyFont="1" applyFill="1" applyBorder="1" applyAlignment="1">
      <alignment horizontal="center" vertical="center"/>
    </xf>
    <xf numFmtId="40" fontId="17" fillId="0" borderId="3" xfId="1" applyNumberFormat="1" applyFont="1" applyFill="1" applyBorder="1" applyAlignment="1">
      <alignment horizontal="center" vertical="center"/>
    </xf>
    <xf numFmtId="2" fontId="17" fillId="0" borderId="3" xfId="0" applyNumberFormat="1" applyFont="1" applyFill="1" applyBorder="1" applyAlignment="1">
      <alignment horizontal="center" vertical="center"/>
    </xf>
    <xf numFmtId="2" fontId="17" fillId="0" borderId="4" xfId="0" applyNumberFormat="1" applyFont="1" applyFill="1" applyBorder="1" applyAlignment="1">
      <alignment horizontal="center" vertical="center"/>
    </xf>
    <xf numFmtId="2" fontId="17" fillId="0" borderId="5" xfId="0" applyNumberFormat="1" applyFont="1" applyBorder="1" applyAlignment="1">
      <alignment horizontal="center" vertical="center"/>
    </xf>
    <xf numFmtId="2" fontId="17" fillId="0" borderId="2" xfId="0" applyNumberFormat="1" applyFont="1" applyFill="1" applyBorder="1" applyAlignment="1">
      <alignment horizontal="center" vertical="center"/>
    </xf>
    <xf numFmtId="2" fontId="17" fillId="0" borderId="0" xfId="0" applyNumberFormat="1" applyFont="1" applyAlignment="1">
      <alignment vertical="center"/>
    </xf>
    <xf numFmtId="0" fontId="17" fillId="0" borderId="43" xfId="0" applyNumberFormat="1" applyFont="1" applyBorder="1" applyAlignment="1">
      <alignment horizontal="left" vertical="center" shrinkToFit="1"/>
    </xf>
    <xf numFmtId="0" fontId="17" fillId="0" borderId="40" xfId="0" applyNumberFormat="1" applyFont="1" applyBorder="1" applyAlignment="1">
      <alignment horizontal="center" vertical="center"/>
    </xf>
    <xf numFmtId="1" fontId="17" fillId="0" borderId="43" xfId="1" applyNumberFormat="1" applyFont="1" applyFill="1" applyBorder="1" applyAlignment="1">
      <alignment horizontal="center" vertical="center"/>
    </xf>
    <xf numFmtId="3" fontId="17" fillId="0" borderId="43" xfId="1" applyNumberFormat="1" applyFont="1" applyFill="1" applyBorder="1" applyAlignment="1">
      <alignment horizontal="center" vertical="center"/>
    </xf>
    <xf numFmtId="3" fontId="17" fillId="0" borderId="40" xfId="1" applyNumberFormat="1" applyFont="1" applyFill="1" applyBorder="1" applyAlignment="1">
      <alignment horizontal="center" vertical="center"/>
    </xf>
    <xf numFmtId="1" fontId="17" fillId="0" borderId="46" xfId="0" applyNumberFormat="1" applyFont="1" applyBorder="1" applyAlignment="1">
      <alignment horizontal="center" vertical="center"/>
    </xf>
    <xf numFmtId="1" fontId="17" fillId="0" borderId="52" xfId="1" applyNumberFormat="1" applyFont="1" applyBorder="1" applyAlignment="1">
      <alignment horizontal="center" vertical="center"/>
    </xf>
    <xf numFmtId="1" fontId="17" fillId="0" borderId="43" xfId="1" applyNumberFormat="1" applyFont="1" applyBorder="1" applyAlignment="1">
      <alignment horizontal="center" vertical="center"/>
    </xf>
    <xf numFmtId="1" fontId="17" fillId="0" borderId="40" xfId="1" applyNumberFormat="1" applyFont="1" applyBorder="1" applyAlignment="1">
      <alignment horizontal="center" vertical="center"/>
    </xf>
    <xf numFmtId="180" fontId="17" fillId="0" borderId="3" xfId="1" applyNumberFormat="1" applyFont="1" applyBorder="1" applyAlignment="1">
      <alignment horizontal="center" vertical="center"/>
    </xf>
    <xf numFmtId="180" fontId="17" fillId="0" borderId="5" xfId="1" applyNumberFormat="1" applyFont="1" applyBorder="1" applyAlignment="1">
      <alignment horizontal="center" vertical="center"/>
    </xf>
    <xf numFmtId="180" fontId="17" fillId="0" borderId="2" xfId="1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3" fontId="17" fillId="0" borderId="5" xfId="0" applyNumberFormat="1" applyFont="1" applyBorder="1" applyAlignment="1">
      <alignment horizontal="center" vertical="center"/>
    </xf>
    <xf numFmtId="38" fontId="17" fillId="0" borderId="2" xfId="0" applyNumberFormat="1" applyFont="1" applyBorder="1" applyAlignment="1">
      <alignment horizontal="center" vertical="center"/>
    </xf>
    <xf numFmtId="38" fontId="17" fillId="0" borderId="4" xfId="0" applyNumberFormat="1" applyFont="1" applyBorder="1" applyAlignment="1">
      <alignment horizontal="center" vertical="center"/>
    </xf>
    <xf numFmtId="38" fontId="17" fillId="0" borderId="3" xfId="0" applyNumberFormat="1" applyFont="1" applyBorder="1" applyAlignment="1">
      <alignment horizontal="center" vertical="center"/>
    </xf>
    <xf numFmtId="38" fontId="17" fillId="0" borderId="35" xfId="0" applyNumberFormat="1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0" fontId="17" fillId="0" borderId="18" xfId="0" applyNumberFormat="1" applyFont="1" applyBorder="1" applyAlignment="1">
      <alignment horizontal="left" vertical="center" shrinkToFit="1"/>
    </xf>
    <xf numFmtId="177" fontId="17" fillId="0" borderId="11" xfId="0" applyNumberFormat="1" applyFont="1" applyBorder="1" applyAlignment="1">
      <alignment horizontal="center" vertical="center"/>
    </xf>
    <xf numFmtId="38" fontId="17" fillId="0" borderId="12" xfId="1" applyFont="1" applyBorder="1" applyAlignment="1">
      <alignment horizontal="center" vertical="center"/>
    </xf>
    <xf numFmtId="1" fontId="17" fillId="0" borderId="18" xfId="0" applyNumberFormat="1" applyFont="1" applyBorder="1" applyAlignment="1">
      <alignment horizontal="center" vertical="center"/>
    </xf>
    <xf numFmtId="1" fontId="17" fillId="0" borderId="21" xfId="0" applyNumberFormat="1" applyFont="1" applyBorder="1" applyAlignment="1">
      <alignment horizontal="center" vertical="center"/>
    </xf>
    <xf numFmtId="38" fontId="17" fillId="0" borderId="12" xfId="0" applyNumberFormat="1" applyFont="1" applyBorder="1" applyAlignment="1">
      <alignment horizontal="center" vertical="center"/>
    </xf>
    <xf numFmtId="38" fontId="17" fillId="0" borderId="11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38" fontId="17" fillId="0" borderId="18" xfId="0" applyNumberFormat="1" applyFont="1" applyBorder="1" applyAlignment="1">
      <alignment horizontal="center" vertical="center"/>
    </xf>
    <xf numFmtId="179" fontId="17" fillId="0" borderId="13" xfId="1" applyNumberFormat="1" applyFont="1" applyBorder="1" applyAlignment="1">
      <alignment horizontal="center" vertical="center"/>
    </xf>
    <xf numFmtId="179" fontId="17" fillId="0" borderId="14" xfId="1" applyNumberFormat="1" applyFont="1" applyBorder="1" applyAlignment="1">
      <alignment horizontal="center" vertical="center"/>
    </xf>
    <xf numFmtId="180" fontId="17" fillId="0" borderId="14" xfId="0" applyNumberFormat="1" applyFont="1" applyBorder="1" applyAlignment="1">
      <alignment horizontal="center" vertical="center"/>
    </xf>
    <xf numFmtId="180" fontId="17" fillId="0" borderId="10" xfId="0" applyNumberFormat="1" applyFont="1" applyBorder="1" applyAlignment="1">
      <alignment horizontal="center" vertical="center"/>
    </xf>
    <xf numFmtId="180" fontId="17" fillId="0" borderId="15" xfId="0" applyNumberFormat="1" applyFont="1" applyBorder="1" applyAlignment="1">
      <alignment horizontal="center" vertical="center"/>
    </xf>
    <xf numFmtId="179" fontId="17" fillId="0" borderId="10" xfId="1" applyNumberFormat="1" applyFont="1" applyBorder="1" applyAlignment="1">
      <alignment horizontal="center" vertical="center"/>
    </xf>
    <xf numFmtId="180" fontId="17" fillId="0" borderId="13" xfId="0" applyNumberFormat="1" applyFont="1" applyBorder="1" applyAlignment="1">
      <alignment horizontal="center" vertical="center"/>
    </xf>
    <xf numFmtId="180" fontId="17" fillId="0" borderId="34" xfId="0" applyNumberFormat="1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3" fontId="17" fillId="0" borderId="35" xfId="0" applyNumberFormat="1" applyFont="1" applyBorder="1" applyAlignment="1">
      <alignment horizontal="center" vertical="center"/>
    </xf>
    <xf numFmtId="177" fontId="17" fillId="0" borderId="43" xfId="0" applyNumberFormat="1" applyFont="1" applyBorder="1" applyAlignment="1">
      <alignment horizontal="left" vertical="center" shrinkToFit="1"/>
    </xf>
    <xf numFmtId="177" fontId="17" fillId="0" borderId="40" xfId="0" applyNumberFormat="1" applyFont="1" applyBorder="1" applyAlignment="1">
      <alignment horizontal="center" vertical="center"/>
    </xf>
    <xf numFmtId="180" fontId="17" fillId="0" borderId="46" xfId="0" applyNumberFormat="1" applyFont="1" applyBorder="1" applyAlignment="1">
      <alignment horizontal="center" vertical="center"/>
    </xf>
    <xf numFmtId="180" fontId="17" fillId="0" borderId="81" xfId="0" applyNumberFormat="1" applyFont="1" applyBorder="1" applyAlignment="1">
      <alignment horizontal="center" vertical="center"/>
    </xf>
    <xf numFmtId="0" fontId="17" fillId="0" borderId="34" xfId="0" applyNumberFormat="1" applyFont="1" applyBorder="1" applyAlignment="1">
      <alignment horizontal="center" vertical="center"/>
    </xf>
    <xf numFmtId="1" fontId="17" fillId="0" borderId="13" xfId="0" applyNumberFormat="1" applyFont="1" applyBorder="1" applyAlignment="1">
      <alignment horizontal="center" vertical="center"/>
    </xf>
    <xf numFmtId="1" fontId="17" fillId="0" borderId="80" xfId="0" applyNumberFormat="1" applyFont="1" applyBorder="1" applyAlignment="1">
      <alignment horizontal="center" vertical="center"/>
    </xf>
    <xf numFmtId="38" fontId="17" fillId="0" borderId="13" xfId="0" applyNumberFormat="1" applyFont="1" applyBorder="1" applyAlignment="1">
      <alignment horizontal="center" vertical="center"/>
    </xf>
    <xf numFmtId="38" fontId="17" fillId="0" borderId="10" xfId="0" applyNumberFormat="1" applyFont="1" applyBorder="1" applyAlignment="1">
      <alignment horizontal="center" vertical="center"/>
    </xf>
    <xf numFmtId="0" fontId="17" fillId="0" borderId="35" xfId="0" applyNumberFormat="1" applyFont="1" applyBorder="1" applyAlignment="1">
      <alignment horizontal="center" vertical="center"/>
    </xf>
    <xf numFmtId="2" fontId="17" fillId="0" borderId="28" xfId="0" applyNumberFormat="1" applyFont="1" applyBorder="1" applyAlignment="1">
      <alignment horizontal="center" vertical="center"/>
    </xf>
    <xf numFmtId="0" fontId="17" fillId="0" borderId="3" xfId="0" applyNumberFormat="1" applyFont="1" applyBorder="1" applyAlignment="1">
      <alignment horizontal="center" vertical="center"/>
    </xf>
    <xf numFmtId="38" fontId="17" fillId="0" borderId="28" xfId="0" applyNumberFormat="1" applyFont="1" applyBorder="1" applyAlignment="1">
      <alignment horizontal="center" vertical="center"/>
    </xf>
    <xf numFmtId="0" fontId="17" fillId="0" borderId="7" xfId="0" applyNumberFormat="1" applyFont="1" applyBorder="1" applyAlignment="1">
      <alignment horizontal="left" vertical="center" shrinkToFit="1"/>
    </xf>
    <xf numFmtId="0" fontId="17" fillId="0" borderId="37" xfId="0" applyNumberFormat="1" applyFont="1" applyBorder="1" applyAlignment="1">
      <alignment horizontal="center" vertical="center"/>
    </xf>
    <xf numFmtId="0" fontId="17" fillId="0" borderId="6" xfId="0" applyNumberFormat="1" applyFont="1" applyBorder="1" applyAlignment="1">
      <alignment horizontal="center" vertical="center"/>
    </xf>
    <xf numFmtId="0" fontId="17" fillId="0" borderId="7" xfId="0" applyNumberFormat="1" applyFont="1" applyBorder="1" applyAlignment="1">
      <alignment horizontal="center" vertical="center"/>
    </xf>
    <xf numFmtId="40" fontId="17" fillId="0" borderId="7" xfId="1" applyNumberFormat="1" applyFont="1" applyBorder="1" applyAlignment="1">
      <alignment horizontal="center" vertical="center"/>
    </xf>
    <xf numFmtId="40" fontId="17" fillId="0" borderId="8" xfId="1" applyNumberFormat="1" applyFont="1" applyBorder="1" applyAlignment="1">
      <alignment horizontal="center" vertical="center"/>
    </xf>
    <xf numFmtId="40" fontId="17" fillId="0" borderId="84" xfId="0" applyNumberFormat="1" applyFont="1" applyBorder="1" applyAlignment="1">
      <alignment horizontal="center" vertical="center"/>
    </xf>
    <xf numFmtId="2" fontId="17" fillId="0" borderId="6" xfId="0" applyNumberFormat="1" applyFont="1" applyBorder="1" applyAlignment="1">
      <alignment horizontal="center" vertical="center"/>
    </xf>
    <xf numFmtId="2" fontId="17" fillId="0" borderId="8" xfId="0" applyNumberFormat="1" applyFont="1" applyBorder="1" applyAlignment="1">
      <alignment horizontal="center" vertical="center"/>
    </xf>
    <xf numFmtId="40" fontId="17" fillId="0" borderId="7" xfId="0" applyNumberFormat="1" applyFont="1" applyFill="1" applyBorder="1" applyAlignment="1">
      <alignment horizontal="center" vertical="center"/>
    </xf>
    <xf numFmtId="0" fontId="17" fillId="0" borderId="8" xfId="0" applyNumberFormat="1" applyFont="1" applyBorder="1" applyAlignment="1">
      <alignment horizontal="center" vertical="center"/>
    </xf>
    <xf numFmtId="0" fontId="23" fillId="0" borderId="0" xfId="0" applyNumberFormat="1" applyFont="1" applyAlignment="1">
      <alignment vertical="center"/>
    </xf>
    <xf numFmtId="0" fontId="17" fillId="0" borderId="0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center" vertical="center"/>
    </xf>
    <xf numFmtId="0" fontId="23" fillId="0" borderId="0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right" vertical="center"/>
    </xf>
    <xf numFmtId="183" fontId="17" fillId="0" borderId="0" xfId="0" applyNumberFormat="1" applyFont="1" applyFill="1" applyBorder="1" applyAlignment="1">
      <alignment horizontal="right" vertical="center"/>
    </xf>
    <xf numFmtId="0" fontId="17" fillId="0" borderId="0" xfId="0" applyNumberFormat="1" applyFont="1" applyAlignment="1">
      <alignment vertical="center" shrinkToFit="1"/>
    </xf>
    <xf numFmtId="180" fontId="24" fillId="0" borderId="0" xfId="1" applyNumberFormat="1" applyFont="1" applyBorder="1" applyAlignment="1">
      <alignment horizontal="center" vertical="center"/>
    </xf>
    <xf numFmtId="189" fontId="17" fillId="0" borderId="43" xfId="1" applyNumberFormat="1" applyFont="1" applyFill="1" applyBorder="1" applyAlignment="1">
      <alignment horizontal="center" vertical="center"/>
    </xf>
    <xf numFmtId="0" fontId="17" fillId="0" borderId="88" xfId="0" applyNumberFormat="1" applyFont="1" applyBorder="1" applyAlignment="1">
      <alignment horizontal="center" vertical="center"/>
    </xf>
    <xf numFmtId="3" fontId="17" fillId="0" borderId="93" xfId="1" applyNumberFormat="1" applyFont="1" applyBorder="1" applyAlignment="1">
      <alignment horizontal="center" vertical="center"/>
    </xf>
    <xf numFmtId="180" fontId="17" fillId="0" borderId="29" xfId="0" applyNumberFormat="1" applyFont="1" applyBorder="1" applyAlignment="1">
      <alignment horizontal="center" vertical="center"/>
    </xf>
    <xf numFmtId="3" fontId="17" fillId="0" borderId="29" xfId="1" applyNumberFormat="1" applyFont="1" applyBorder="1" applyAlignment="1">
      <alignment horizontal="center" vertical="center"/>
    </xf>
    <xf numFmtId="2" fontId="17" fillId="0" borderId="29" xfId="0" applyNumberFormat="1" applyFont="1" applyBorder="1" applyAlignment="1">
      <alignment horizontal="center" vertical="center"/>
    </xf>
    <xf numFmtId="1" fontId="17" fillId="0" borderId="32" xfId="1" applyNumberFormat="1" applyFont="1" applyBorder="1" applyAlignment="1">
      <alignment horizontal="center" vertical="center"/>
    </xf>
    <xf numFmtId="3" fontId="17" fillId="0" borderId="94" xfId="1" applyNumberFormat="1" applyFont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184" fontId="17" fillId="0" borderId="95" xfId="1" applyNumberFormat="1" applyFont="1" applyBorder="1" applyAlignment="1">
      <alignment horizontal="center" vertical="center" wrapText="1"/>
    </xf>
    <xf numFmtId="185" fontId="17" fillId="0" borderId="96" xfId="0" applyNumberFormat="1" applyFont="1" applyBorder="1" applyAlignment="1">
      <alignment horizontal="center" vertical="center" wrapText="1"/>
    </xf>
    <xf numFmtId="186" fontId="17" fillId="0" borderId="93" xfId="0" applyNumberFormat="1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3" fontId="17" fillId="0" borderId="95" xfId="0" applyNumberFormat="1" applyFont="1" applyBorder="1" applyAlignment="1">
      <alignment horizontal="center" vertical="center"/>
    </xf>
    <xf numFmtId="180" fontId="17" fillId="0" borderId="95" xfId="0" applyNumberFormat="1" applyFont="1" applyBorder="1" applyAlignment="1">
      <alignment horizontal="center" vertical="center"/>
    </xf>
    <xf numFmtId="1" fontId="17" fillId="0" borderId="29" xfId="0" applyNumberFormat="1" applyFont="1" applyBorder="1" applyAlignment="1">
      <alignment horizontal="center" vertical="center"/>
    </xf>
    <xf numFmtId="2" fontId="17" fillId="0" borderId="29" xfId="0" applyNumberFormat="1" applyFont="1" applyFill="1" applyBorder="1" applyAlignment="1">
      <alignment horizontal="center" vertical="center"/>
    </xf>
    <xf numFmtId="1" fontId="17" fillId="0" borderId="95" xfId="1" applyNumberFormat="1" applyFont="1" applyBorder="1" applyAlignment="1">
      <alignment horizontal="center" vertical="center"/>
    </xf>
    <xf numFmtId="38" fontId="17" fillId="0" borderId="29" xfId="1" applyFont="1" applyBorder="1" applyAlignment="1">
      <alignment horizontal="center" vertical="center"/>
    </xf>
    <xf numFmtId="38" fontId="17" fillId="0" borderId="32" xfId="1" applyFont="1" applyBorder="1" applyAlignment="1">
      <alignment horizontal="center" vertical="center"/>
    </xf>
    <xf numFmtId="180" fontId="17" fillId="0" borderId="94" xfId="0" applyNumberFormat="1" applyFont="1" applyBorder="1" applyAlignment="1">
      <alignment horizontal="center" vertical="center"/>
    </xf>
    <xf numFmtId="3" fontId="17" fillId="0" borderId="29" xfId="0" applyNumberFormat="1" applyFont="1" applyBorder="1" applyAlignment="1">
      <alignment horizontal="center" vertical="center"/>
    </xf>
    <xf numFmtId="38" fontId="18" fillId="0" borderId="29" xfId="1" applyFont="1" applyFill="1" applyBorder="1" applyAlignment="1">
      <alignment horizontal="center" vertical="center" wrapText="1"/>
    </xf>
    <xf numFmtId="182" fontId="17" fillId="0" borderId="3" xfId="0" applyNumberFormat="1" applyFont="1" applyFill="1" applyBorder="1" applyAlignment="1">
      <alignment horizontal="center" vertical="center" wrapText="1"/>
    </xf>
    <xf numFmtId="180" fontId="17" fillId="0" borderId="29" xfId="1" applyNumberFormat="1" applyFont="1" applyFill="1" applyBorder="1" applyAlignment="1">
      <alignment horizontal="center" vertical="center"/>
    </xf>
    <xf numFmtId="180" fontId="17" fillId="0" borderId="29" xfId="0" applyNumberFormat="1" applyFont="1" applyFill="1" applyBorder="1" applyAlignment="1">
      <alignment horizontal="center" vertical="center"/>
    </xf>
    <xf numFmtId="0" fontId="19" fillId="0" borderId="0" xfId="0" applyNumberFormat="1" applyFont="1" applyAlignment="1">
      <alignment horizontal="center" vertical="center"/>
    </xf>
    <xf numFmtId="180" fontId="17" fillId="0" borderId="11" xfId="0" applyNumberFormat="1" applyFont="1" applyBorder="1" applyAlignment="1">
      <alignment horizontal="center" vertical="center"/>
    </xf>
    <xf numFmtId="38" fontId="17" fillId="0" borderId="11" xfId="1" applyNumberFormat="1" applyFont="1" applyFill="1" applyBorder="1" applyAlignment="1">
      <alignment horizontal="center" vertical="center"/>
    </xf>
    <xf numFmtId="0" fontId="17" fillId="0" borderId="13" xfId="0" applyNumberFormat="1" applyFont="1" applyBorder="1" applyAlignment="1">
      <alignment horizontal="center" vertical="center" textRotation="255"/>
    </xf>
    <xf numFmtId="0" fontId="17" fillId="0" borderId="2" xfId="0" applyNumberFormat="1" applyFont="1" applyBorder="1" applyAlignment="1">
      <alignment horizontal="center" vertical="center" textRotation="255"/>
    </xf>
    <xf numFmtId="0" fontId="17" fillId="0" borderId="6" xfId="0" applyNumberFormat="1" applyFont="1" applyBorder="1" applyAlignment="1">
      <alignment horizontal="center" vertical="center" textRotation="255"/>
    </xf>
    <xf numFmtId="38" fontId="17" fillId="0" borderId="14" xfId="1" applyFont="1" applyBorder="1" applyAlignment="1">
      <alignment horizontal="center" vertical="center"/>
    </xf>
    <xf numFmtId="38" fontId="17" fillId="0" borderId="10" xfId="1" applyFont="1" applyBorder="1" applyAlignment="1">
      <alignment horizontal="center" vertical="center"/>
    </xf>
    <xf numFmtId="2" fontId="17" fillId="0" borderId="3" xfId="1" applyNumberFormat="1" applyFont="1" applyBorder="1" applyAlignment="1">
      <alignment horizontal="center" vertical="center"/>
    </xf>
    <xf numFmtId="2" fontId="17" fillId="0" borderId="4" xfId="1" applyNumberFormat="1" applyFont="1" applyBorder="1" applyAlignment="1">
      <alignment horizontal="center" vertical="center"/>
    </xf>
    <xf numFmtId="2" fontId="17" fillId="0" borderId="16" xfId="0" applyNumberFormat="1" applyFont="1" applyBorder="1" applyAlignment="1">
      <alignment horizontal="center" vertical="center"/>
    </xf>
    <xf numFmtId="2" fontId="17" fillId="0" borderId="28" xfId="0" applyNumberFormat="1" applyFont="1" applyBorder="1" applyAlignment="1">
      <alignment horizontal="center" vertical="center"/>
    </xf>
    <xf numFmtId="2" fontId="17" fillId="0" borderId="30" xfId="0" applyNumberFormat="1" applyFont="1" applyBorder="1" applyAlignment="1">
      <alignment horizontal="center" vertical="center"/>
    </xf>
    <xf numFmtId="0" fontId="17" fillId="0" borderId="20" xfId="0" applyNumberFormat="1" applyFont="1" applyBorder="1" applyAlignment="1">
      <alignment horizontal="center" vertical="center"/>
    </xf>
    <xf numFmtId="0" fontId="17" fillId="0" borderId="24" xfId="0" applyNumberFormat="1" applyFont="1" applyBorder="1" applyAlignment="1">
      <alignment horizontal="center" vertical="center"/>
    </xf>
    <xf numFmtId="0" fontId="17" fillId="0" borderId="17" xfId="0" applyNumberFormat="1" applyFont="1" applyBorder="1" applyAlignment="1">
      <alignment horizontal="center" vertical="center"/>
    </xf>
    <xf numFmtId="0" fontId="17" fillId="0" borderId="22" xfId="0" applyNumberFormat="1" applyFont="1" applyBorder="1" applyAlignment="1">
      <alignment horizontal="center" vertical="center"/>
    </xf>
    <xf numFmtId="0" fontId="17" fillId="0" borderId="62" xfId="0" applyNumberFormat="1" applyFont="1" applyBorder="1" applyAlignment="1">
      <alignment horizontal="center" vertical="center"/>
    </xf>
    <xf numFmtId="0" fontId="17" fillId="0" borderId="38" xfId="0" applyNumberFormat="1" applyFont="1" applyBorder="1" applyAlignment="1">
      <alignment horizontal="center" vertical="center"/>
    </xf>
    <xf numFmtId="0" fontId="17" fillId="0" borderId="33" xfId="0" applyNumberFormat="1" applyFont="1" applyBorder="1" applyAlignment="1">
      <alignment horizontal="center" vertical="center"/>
    </xf>
    <xf numFmtId="0" fontId="17" fillId="0" borderId="39" xfId="0" applyNumberFormat="1" applyFont="1" applyBorder="1" applyAlignment="1">
      <alignment horizontal="center" vertical="center"/>
    </xf>
    <xf numFmtId="3" fontId="17" fillId="0" borderId="56" xfId="1" applyNumberFormat="1" applyFont="1" applyBorder="1" applyAlignment="1">
      <alignment horizontal="center" vertical="center"/>
    </xf>
    <xf numFmtId="3" fontId="17" fillId="0" borderId="57" xfId="1" applyNumberFormat="1" applyFont="1" applyBorder="1" applyAlignment="1">
      <alignment horizontal="center" vertical="center"/>
    </xf>
    <xf numFmtId="3" fontId="17" fillId="0" borderId="58" xfId="1" applyNumberFormat="1" applyFont="1" applyBorder="1" applyAlignment="1">
      <alignment horizontal="center" vertical="center"/>
    </xf>
    <xf numFmtId="180" fontId="17" fillId="0" borderId="16" xfId="0" applyNumberFormat="1" applyFont="1" applyBorder="1" applyAlignment="1">
      <alignment horizontal="center" vertical="center"/>
    </xf>
    <xf numFmtId="180" fontId="17" fillId="0" borderId="28" xfId="0" applyNumberFormat="1" applyFont="1" applyBorder="1" applyAlignment="1">
      <alignment horizontal="center" vertical="center"/>
    </xf>
    <xf numFmtId="180" fontId="17" fillId="0" borderId="30" xfId="0" applyNumberFormat="1" applyFont="1" applyBorder="1" applyAlignment="1">
      <alignment horizontal="center" vertical="center"/>
    </xf>
    <xf numFmtId="3" fontId="17" fillId="0" borderId="16" xfId="1" applyNumberFormat="1" applyFont="1" applyBorder="1" applyAlignment="1">
      <alignment horizontal="center" vertical="center"/>
    </xf>
    <xf numFmtId="3" fontId="17" fillId="0" borderId="28" xfId="1" applyNumberFormat="1" applyFont="1" applyBorder="1" applyAlignment="1">
      <alignment horizontal="center" vertical="center"/>
    </xf>
    <xf numFmtId="3" fontId="17" fillId="0" borderId="30" xfId="1" applyNumberFormat="1" applyFont="1" applyBorder="1" applyAlignment="1">
      <alignment horizontal="center" vertical="center"/>
    </xf>
    <xf numFmtId="38" fontId="17" fillId="0" borderId="84" xfId="0" applyNumberFormat="1" applyFont="1" applyBorder="1" applyAlignment="1">
      <alignment horizontal="center" vertical="center"/>
    </xf>
    <xf numFmtId="38" fontId="17" fillId="0" borderId="71" xfId="0" applyNumberFormat="1" applyFont="1" applyBorder="1" applyAlignment="1">
      <alignment horizontal="center" vertical="center"/>
    </xf>
    <xf numFmtId="38" fontId="17" fillId="0" borderId="86" xfId="0" applyNumberFormat="1" applyFont="1" applyBorder="1" applyAlignment="1">
      <alignment horizontal="center" vertical="center"/>
    </xf>
    <xf numFmtId="38" fontId="17" fillId="0" borderId="80" xfId="0" applyNumberFormat="1" applyFont="1" applyBorder="1" applyAlignment="1">
      <alignment horizontal="center" vertical="center"/>
    </xf>
    <xf numFmtId="38" fontId="17" fillId="0" borderId="83" xfId="0" applyNumberFormat="1" applyFont="1" applyBorder="1" applyAlignment="1">
      <alignment horizontal="center" vertical="center"/>
    </xf>
    <xf numFmtId="38" fontId="17" fillId="0" borderId="16" xfId="0" applyNumberFormat="1" applyFont="1" applyBorder="1" applyAlignment="1">
      <alignment horizontal="center" vertical="center"/>
    </xf>
    <xf numFmtId="38" fontId="17" fillId="0" borderId="28" xfId="0" applyNumberFormat="1" applyFont="1" applyBorder="1" applyAlignment="1">
      <alignment horizontal="center" vertical="center"/>
    </xf>
    <xf numFmtId="38" fontId="17" fillId="0" borderId="30" xfId="0" applyNumberFormat="1" applyFont="1" applyBorder="1" applyAlignment="1">
      <alignment horizontal="center" vertical="center"/>
    </xf>
    <xf numFmtId="40" fontId="17" fillId="0" borderId="73" xfId="0" applyNumberFormat="1" applyFont="1" applyBorder="1" applyAlignment="1">
      <alignment horizontal="center" vertical="center"/>
    </xf>
    <xf numFmtId="40" fontId="17" fillId="0" borderId="84" xfId="0" applyNumberFormat="1" applyFont="1" applyBorder="1" applyAlignment="1">
      <alignment horizontal="center" vertical="center"/>
    </xf>
    <xf numFmtId="40" fontId="17" fillId="0" borderId="71" xfId="0" applyNumberFormat="1" applyFont="1" applyBorder="1" applyAlignment="1">
      <alignment horizontal="center" vertical="center"/>
    </xf>
    <xf numFmtId="38" fontId="17" fillId="0" borderId="14" xfId="0" applyNumberFormat="1" applyFont="1" applyBorder="1" applyAlignment="1">
      <alignment horizontal="center" vertical="center"/>
    </xf>
    <xf numFmtId="38" fontId="17" fillId="0" borderId="10" xfId="0" applyNumberFormat="1" applyFont="1" applyBorder="1" applyAlignment="1">
      <alignment horizontal="center" vertical="center"/>
    </xf>
    <xf numFmtId="2" fontId="17" fillId="0" borderId="3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38" fontId="17" fillId="0" borderId="94" xfId="0" applyNumberFormat="1" applyFont="1" applyBorder="1" applyAlignment="1">
      <alignment horizontal="center" vertical="center"/>
    </xf>
    <xf numFmtId="2" fontId="17" fillId="0" borderId="29" xfId="0" applyNumberFormat="1" applyFont="1" applyBorder="1" applyAlignment="1">
      <alignment horizontal="center" vertical="center"/>
    </xf>
    <xf numFmtId="40" fontId="17" fillId="0" borderId="85" xfId="0" applyNumberFormat="1" applyFont="1" applyBorder="1" applyAlignment="1">
      <alignment horizontal="center" vertical="center"/>
    </xf>
    <xf numFmtId="38" fontId="17" fillId="0" borderId="29" xfId="0" applyNumberFormat="1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38" fontId="17" fillId="0" borderId="4" xfId="1" applyFont="1" applyBorder="1" applyAlignment="1">
      <alignment horizontal="center" vertical="center"/>
    </xf>
    <xf numFmtId="38" fontId="17" fillId="0" borderId="3" xfId="1" applyFont="1" applyBorder="1" applyAlignment="1">
      <alignment horizontal="center" vertical="center"/>
    </xf>
    <xf numFmtId="38" fontId="17" fillId="0" borderId="2" xfId="1" applyFont="1" applyBorder="1" applyAlignment="1">
      <alignment horizontal="center" vertical="center"/>
    </xf>
    <xf numFmtId="3" fontId="17" fillId="0" borderId="5" xfId="0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1" fontId="17" fillId="0" borderId="19" xfId="1" applyNumberFormat="1" applyFont="1" applyBorder="1" applyAlignment="1">
      <alignment horizontal="center" vertical="center"/>
    </xf>
    <xf numFmtId="1" fontId="17" fillId="0" borderId="31" xfId="1" applyNumberFormat="1" applyFont="1" applyBorder="1" applyAlignment="1">
      <alignment horizontal="center" vertical="center"/>
    </xf>
    <xf numFmtId="1" fontId="17" fillId="0" borderId="23" xfId="1" applyNumberFormat="1" applyFont="1" applyBorder="1" applyAlignment="1">
      <alignment horizontal="center" vertical="center"/>
    </xf>
    <xf numFmtId="3" fontId="17" fillId="0" borderId="35" xfId="0" applyNumberFormat="1" applyFont="1" applyBorder="1" applyAlignment="1">
      <alignment horizontal="center" vertical="center"/>
    </xf>
    <xf numFmtId="3" fontId="17" fillId="0" borderId="40" xfId="0" applyNumberFormat="1" applyFont="1" applyBorder="1" applyAlignment="1">
      <alignment horizontal="center" vertical="center"/>
    </xf>
    <xf numFmtId="3" fontId="17" fillId="0" borderId="51" xfId="0" applyNumberFormat="1" applyFont="1" applyBorder="1" applyAlignment="1">
      <alignment horizontal="center" vertical="center"/>
    </xf>
    <xf numFmtId="3" fontId="17" fillId="0" borderId="41" xfId="0" applyNumberFormat="1" applyFont="1" applyBorder="1" applyAlignment="1">
      <alignment horizontal="center" vertical="center"/>
    </xf>
    <xf numFmtId="0" fontId="17" fillId="0" borderId="20" xfId="0" applyNumberFormat="1" applyFont="1" applyBorder="1" applyAlignment="1">
      <alignment horizontal="center" vertical="center" textRotation="255" justifyLastLine="1"/>
    </xf>
    <xf numFmtId="0" fontId="17" fillId="0" borderId="25" xfId="0" applyNumberFormat="1" applyFont="1" applyBorder="1" applyAlignment="1">
      <alignment horizontal="center" vertical="center" textRotation="255" justifyLastLine="1"/>
    </xf>
    <xf numFmtId="0" fontId="22" fillId="0" borderId="4" xfId="0" applyNumberFormat="1" applyFont="1" applyBorder="1" applyAlignment="1">
      <alignment horizontal="center" vertical="center"/>
    </xf>
    <xf numFmtId="40" fontId="17" fillId="0" borderId="16" xfId="1" applyNumberFormat="1" applyFont="1" applyBorder="1" applyAlignment="1">
      <alignment horizontal="center" vertical="center"/>
    </xf>
    <xf numFmtId="40" fontId="17" fillId="0" borderId="28" xfId="1" applyNumberFormat="1" applyFont="1" applyBorder="1" applyAlignment="1">
      <alignment horizontal="center" vertical="center"/>
    </xf>
    <xf numFmtId="40" fontId="17" fillId="0" borderId="30" xfId="1" applyNumberFormat="1" applyFont="1" applyBorder="1" applyAlignment="1">
      <alignment horizontal="center" vertical="center"/>
    </xf>
    <xf numFmtId="179" fontId="17" fillId="0" borderId="16" xfId="1" applyNumberFormat="1" applyFont="1" applyBorder="1" applyAlignment="1">
      <alignment horizontal="center" vertical="center"/>
    </xf>
    <xf numFmtId="179" fontId="17" fillId="0" borderId="28" xfId="1" applyNumberFormat="1" applyFont="1" applyBorder="1" applyAlignment="1">
      <alignment horizontal="center" vertical="center"/>
    </xf>
    <xf numFmtId="179" fontId="17" fillId="0" borderId="30" xfId="1" applyNumberFormat="1" applyFont="1" applyBorder="1" applyAlignment="1">
      <alignment horizontal="center" vertical="center"/>
    </xf>
    <xf numFmtId="38" fontId="17" fillId="0" borderId="19" xfId="1" applyFont="1" applyBorder="1" applyAlignment="1">
      <alignment horizontal="center" vertical="center"/>
    </xf>
    <xf numFmtId="38" fontId="17" fillId="0" borderId="31" xfId="1" applyFont="1" applyBorder="1" applyAlignment="1">
      <alignment horizontal="center" vertical="center"/>
    </xf>
    <xf numFmtId="38" fontId="17" fillId="0" borderId="23" xfId="1" applyFont="1" applyBorder="1" applyAlignment="1">
      <alignment horizontal="center" vertical="center"/>
    </xf>
    <xf numFmtId="38" fontId="17" fillId="0" borderId="56" xfId="1" applyFont="1" applyBorder="1" applyAlignment="1">
      <alignment horizontal="center" vertical="center"/>
    </xf>
    <xf numFmtId="38" fontId="17" fillId="0" borderId="57" xfId="1" applyFont="1" applyBorder="1" applyAlignment="1">
      <alignment horizontal="center" vertical="center"/>
    </xf>
    <xf numFmtId="38" fontId="17" fillId="0" borderId="58" xfId="1" applyFont="1" applyBorder="1" applyAlignment="1">
      <alignment horizontal="center" vertical="center"/>
    </xf>
    <xf numFmtId="38" fontId="17" fillId="0" borderId="16" xfId="1" applyFont="1" applyBorder="1" applyAlignment="1">
      <alignment horizontal="center" vertical="center"/>
    </xf>
    <xf numFmtId="38" fontId="17" fillId="0" borderId="28" xfId="1" applyFont="1" applyBorder="1" applyAlignment="1">
      <alignment horizontal="center" vertical="center"/>
    </xf>
    <xf numFmtId="38" fontId="17" fillId="0" borderId="30" xfId="1" applyFont="1" applyBorder="1" applyAlignment="1">
      <alignment horizontal="center" vertical="center"/>
    </xf>
    <xf numFmtId="0" fontId="17" fillId="0" borderId="82" xfId="0" applyNumberFormat="1" applyFont="1" applyBorder="1" applyAlignment="1">
      <alignment horizontal="center" vertical="center" textRotation="255" justifyLastLine="1"/>
    </xf>
    <xf numFmtId="0" fontId="22" fillId="0" borderId="3" xfId="0" applyNumberFormat="1" applyFont="1" applyBorder="1" applyAlignment="1">
      <alignment horizontal="left" vertical="center" shrinkToFit="1"/>
    </xf>
    <xf numFmtId="38" fontId="17" fillId="0" borderId="2" xfId="1" applyFont="1" applyFill="1" applyBorder="1" applyAlignment="1">
      <alignment horizontal="center" vertical="center"/>
    </xf>
    <xf numFmtId="3" fontId="17" fillId="0" borderId="3" xfId="0" applyNumberFormat="1" applyFont="1" applyFill="1" applyBorder="1" applyAlignment="1">
      <alignment horizontal="center" vertical="center"/>
    </xf>
    <xf numFmtId="188" fontId="17" fillId="0" borderId="43" xfId="1" applyNumberFormat="1" applyFont="1" applyFill="1" applyBorder="1" applyAlignment="1">
      <alignment horizontal="center" vertical="center"/>
    </xf>
    <xf numFmtId="188" fontId="17" fillId="0" borderId="50" xfId="1" applyNumberFormat="1" applyFont="1" applyFill="1" applyBorder="1" applyAlignment="1">
      <alignment horizontal="center" vertical="center"/>
    </xf>
    <xf numFmtId="188" fontId="17" fillId="0" borderId="44" xfId="1" applyNumberFormat="1" applyFont="1" applyFill="1" applyBorder="1" applyAlignment="1">
      <alignment horizontal="center" vertical="center"/>
    </xf>
    <xf numFmtId="1" fontId="4" fillId="0" borderId="73" xfId="0" applyNumberFormat="1" applyFont="1" applyFill="1" applyBorder="1" applyAlignment="1">
      <alignment horizontal="center" vertical="center"/>
    </xf>
    <xf numFmtId="1" fontId="4" fillId="0" borderId="71" xfId="0" applyNumberFormat="1" applyFont="1" applyFill="1" applyBorder="1" applyAlignment="1">
      <alignment horizontal="center" vertical="center"/>
    </xf>
    <xf numFmtId="1" fontId="4" fillId="0" borderId="73" xfId="1" applyNumberFormat="1" applyFont="1" applyFill="1" applyBorder="1" applyAlignment="1">
      <alignment horizontal="center" vertical="center"/>
    </xf>
    <xf numFmtId="1" fontId="4" fillId="0" borderId="71" xfId="1" applyNumberFormat="1" applyFont="1" applyFill="1" applyBorder="1" applyAlignment="1">
      <alignment horizontal="center" vertical="center"/>
    </xf>
    <xf numFmtId="2" fontId="4" fillId="0" borderId="16" xfId="0" applyNumberFormat="1" applyFont="1" applyFill="1" applyBorder="1" applyAlignment="1">
      <alignment horizontal="center" vertical="center"/>
    </xf>
    <xf numFmtId="2" fontId="4" fillId="0" borderId="30" xfId="0" applyNumberFormat="1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center" vertical="center"/>
    </xf>
    <xf numFmtId="187" fontId="4" fillId="0" borderId="45" xfId="1" applyNumberFormat="1" applyFont="1" applyFill="1" applyBorder="1" applyAlignment="1">
      <alignment horizontal="center" vertical="center"/>
    </xf>
    <xf numFmtId="187" fontId="4" fillId="0" borderId="64" xfId="1" applyNumberFormat="1" applyFont="1" applyFill="1" applyBorder="1" applyAlignment="1">
      <alignment horizontal="center" vertical="center"/>
    </xf>
    <xf numFmtId="187" fontId="4" fillId="0" borderId="65" xfId="1" applyNumberFormat="1" applyFont="1" applyFill="1" applyBorder="1" applyAlignment="1">
      <alignment horizontal="center" vertical="center"/>
    </xf>
    <xf numFmtId="179" fontId="4" fillId="0" borderId="5" xfId="1" applyNumberFormat="1" applyFont="1" applyFill="1" applyBorder="1" applyAlignment="1">
      <alignment horizontal="center" vertical="center"/>
    </xf>
    <xf numFmtId="179" fontId="4" fillId="0" borderId="16" xfId="1" applyNumberFormat="1" applyFont="1" applyFill="1" applyBorder="1" applyAlignment="1">
      <alignment horizontal="center" vertical="center"/>
    </xf>
    <xf numFmtId="179" fontId="4" fillId="0" borderId="30" xfId="1" applyNumberFormat="1" applyFont="1" applyFill="1" applyBorder="1" applyAlignment="1">
      <alignment horizontal="center" vertical="center"/>
    </xf>
    <xf numFmtId="180" fontId="3" fillId="0" borderId="73" xfId="0" applyNumberFormat="1" applyFont="1" applyBorder="1" applyAlignment="1">
      <alignment horizontal="center" vertical="center"/>
    </xf>
    <xf numFmtId="180" fontId="3" fillId="0" borderId="71" xfId="0" applyNumberFormat="1" applyFont="1" applyBorder="1" applyAlignment="1">
      <alignment horizontal="center" vertical="center"/>
    </xf>
    <xf numFmtId="0" fontId="4" fillId="0" borderId="79" xfId="0" applyNumberFormat="1" applyFont="1" applyBorder="1" applyAlignment="1">
      <alignment horizontal="center" vertical="center" textRotation="255"/>
    </xf>
    <xf numFmtId="0" fontId="3" fillId="0" borderId="79" xfId="0" applyNumberFormat="1" applyFont="1" applyBorder="1" applyAlignment="1">
      <alignment horizontal="center" vertical="center" textRotation="255"/>
    </xf>
    <xf numFmtId="0" fontId="3" fillId="0" borderId="60" xfId="0" applyNumberFormat="1" applyFont="1" applyBorder="1" applyAlignment="1">
      <alignment horizontal="center" vertical="center" textRotation="255"/>
    </xf>
    <xf numFmtId="179" fontId="3" fillId="0" borderId="86" xfId="0" applyNumberFormat="1" applyFont="1" applyBorder="1" applyAlignment="1">
      <alignment horizontal="center" vertical="center"/>
    </xf>
    <xf numFmtId="179" fontId="3" fillId="0" borderId="83" xfId="0" applyNumberFormat="1" applyFont="1" applyBorder="1" applyAlignment="1">
      <alignment horizontal="center" vertical="center"/>
    </xf>
    <xf numFmtId="40" fontId="3" fillId="0" borderId="16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7" fillId="0" borderId="55" xfId="0" applyNumberFormat="1" applyFont="1" applyBorder="1" applyAlignment="1">
      <alignment horizontal="center" vertical="center"/>
    </xf>
    <xf numFmtId="40" fontId="3" fillId="0" borderId="30" xfId="0" applyNumberFormat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30" xfId="1" applyFont="1" applyBorder="1" applyAlignment="1">
      <alignment horizontal="center" vertical="center"/>
    </xf>
    <xf numFmtId="38" fontId="3" fillId="0" borderId="16" xfId="1" applyNumberFormat="1" applyFont="1" applyBorder="1" applyAlignment="1">
      <alignment horizontal="center" vertical="center"/>
    </xf>
    <xf numFmtId="38" fontId="3" fillId="0" borderId="30" xfId="1" applyNumberFormat="1" applyFont="1" applyBorder="1" applyAlignment="1">
      <alignment horizontal="center" vertical="center"/>
    </xf>
    <xf numFmtId="0" fontId="4" fillId="0" borderId="75" xfId="0" applyNumberFormat="1" applyFont="1" applyBorder="1" applyAlignment="1">
      <alignment horizontal="center" vertical="center" textRotation="255"/>
    </xf>
    <xf numFmtId="0" fontId="4" fillId="0" borderId="53" xfId="0" applyNumberFormat="1" applyFont="1" applyBorder="1" applyAlignment="1">
      <alignment horizontal="center" vertical="center" textRotation="255"/>
    </xf>
    <xf numFmtId="0" fontId="4" fillId="0" borderId="76" xfId="0" applyNumberFormat="1" applyFont="1" applyBorder="1" applyAlignment="1">
      <alignment horizontal="center" vertical="center" textRotation="255"/>
    </xf>
    <xf numFmtId="0" fontId="4" fillId="0" borderId="24" xfId="0" applyNumberFormat="1" applyFont="1" applyBorder="1" applyAlignment="1">
      <alignment horizontal="center" vertical="center" textRotation="255"/>
    </xf>
    <xf numFmtId="38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38" fontId="3" fillId="0" borderId="65" xfId="0" applyNumberFormat="1" applyFont="1" applyBorder="1" applyAlignment="1">
      <alignment horizontal="center" vertical="center"/>
    </xf>
    <xf numFmtId="38" fontId="3" fillId="0" borderId="16" xfId="0" applyNumberFormat="1" applyFont="1" applyBorder="1" applyAlignment="1">
      <alignment horizontal="center" vertical="center"/>
    </xf>
    <xf numFmtId="38" fontId="3" fillId="0" borderId="30" xfId="0" applyNumberFormat="1" applyFont="1" applyBorder="1" applyAlignment="1">
      <alignment horizontal="center" vertical="center"/>
    </xf>
    <xf numFmtId="38" fontId="3" fillId="0" borderId="86" xfId="0" applyNumberFormat="1" applyFont="1" applyBorder="1" applyAlignment="1">
      <alignment horizontal="center" vertical="center"/>
    </xf>
    <xf numFmtId="38" fontId="3" fillId="0" borderId="83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vertical="center" shrinkToFit="1"/>
    </xf>
    <xf numFmtId="0" fontId="4" fillId="0" borderId="28" xfId="0" applyNumberFormat="1" applyFont="1" applyBorder="1" applyAlignment="1">
      <alignment vertical="center" shrinkToFit="1"/>
    </xf>
    <xf numFmtId="0" fontId="4" fillId="0" borderId="29" xfId="0" applyNumberFormat="1" applyFont="1" applyBorder="1" applyAlignment="1">
      <alignment vertical="center" shrinkToFit="1"/>
    </xf>
    <xf numFmtId="180" fontId="4" fillId="0" borderId="5" xfId="0" applyNumberFormat="1" applyFont="1" applyFill="1" applyBorder="1" applyAlignment="1">
      <alignment horizontal="center" vertical="center"/>
    </xf>
    <xf numFmtId="180" fontId="4" fillId="0" borderId="5" xfId="1" applyNumberFormat="1" applyFont="1" applyFill="1" applyBorder="1" applyAlignment="1">
      <alignment horizontal="center" vertical="center"/>
    </xf>
    <xf numFmtId="0" fontId="4" fillId="0" borderId="73" xfId="0" applyNumberFormat="1" applyFont="1" applyBorder="1" applyAlignment="1">
      <alignment vertical="center" shrinkToFit="1"/>
    </xf>
    <xf numFmtId="0" fontId="4" fillId="0" borderId="84" xfId="0" applyNumberFormat="1" applyFont="1" applyBorder="1" applyAlignment="1">
      <alignment vertical="center" shrinkToFit="1"/>
    </xf>
    <xf numFmtId="0" fontId="4" fillId="0" borderId="85" xfId="0" applyNumberFormat="1" applyFont="1" applyBorder="1" applyAlignment="1">
      <alignment vertical="center" shrinkToFit="1"/>
    </xf>
    <xf numFmtId="179" fontId="4" fillId="0" borderId="9" xfId="1" applyNumberFormat="1" applyFont="1" applyFill="1" applyBorder="1" applyAlignment="1">
      <alignment horizontal="center" vertical="center"/>
    </xf>
    <xf numFmtId="179" fontId="3" fillId="0" borderId="16" xfId="1" applyNumberFormat="1" applyFont="1" applyBorder="1" applyAlignment="1">
      <alignment horizontal="center" vertical="center"/>
    </xf>
    <xf numFmtId="179" fontId="3" fillId="0" borderId="30" xfId="1" applyNumberFormat="1" applyFont="1" applyBorder="1" applyAlignment="1">
      <alignment horizontal="center" vertical="center"/>
    </xf>
    <xf numFmtId="180" fontId="3" fillId="0" borderId="19" xfId="0" applyNumberFormat="1" applyFont="1" applyBorder="1" applyAlignment="1">
      <alignment horizontal="center" vertical="center"/>
    </xf>
    <xf numFmtId="180" fontId="3" fillId="0" borderId="23" xfId="0" applyNumberFormat="1" applyFont="1" applyBorder="1" applyAlignment="1">
      <alignment horizontal="center" vertical="center"/>
    </xf>
    <xf numFmtId="180" fontId="3" fillId="0" borderId="16" xfId="0" applyNumberFormat="1" applyFont="1" applyBorder="1" applyAlignment="1">
      <alignment horizontal="center" vertical="center"/>
    </xf>
    <xf numFmtId="180" fontId="3" fillId="0" borderId="30" xfId="0" applyNumberFormat="1" applyFont="1" applyBorder="1" applyAlignment="1">
      <alignment horizontal="center" vertical="center"/>
    </xf>
    <xf numFmtId="0" fontId="4" fillId="0" borderId="75" xfId="1" applyNumberFormat="1" applyFont="1" applyBorder="1" applyAlignment="1">
      <alignment horizontal="center" vertical="center" textRotation="255" wrapText="1"/>
    </xf>
    <xf numFmtId="0" fontId="4" fillId="0" borderId="53" xfId="1" applyNumberFormat="1" applyFont="1" applyBorder="1" applyAlignment="1">
      <alignment horizontal="center" vertical="center" textRotation="255" wrapText="1"/>
    </xf>
    <xf numFmtId="0" fontId="4" fillId="0" borderId="76" xfId="1" applyNumberFormat="1" applyFont="1" applyBorder="1" applyAlignment="1">
      <alignment horizontal="center" vertical="center" textRotation="255" wrapText="1"/>
    </xf>
    <xf numFmtId="0" fontId="7" fillId="0" borderId="90" xfId="0" applyNumberFormat="1" applyFont="1" applyBorder="1" applyAlignment="1">
      <alignment horizontal="center" vertical="center"/>
    </xf>
    <xf numFmtId="0" fontId="4" fillId="0" borderId="64" xfId="0" applyNumberFormat="1" applyFont="1" applyBorder="1" applyAlignment="1">
      <alignment vertical="center" shrinkToFit="1"/>
    </xf>
    <xf numFmtId="0" fontId="4" fillId="0" borderId="89" xfId="0" applyNumberFormat="1" applyFont="1" applyBorder="1" applyAlignment="1">
      <alignment vertical="center" shrinkToFit="1"/>
    </xf>
    <xf numFmtId="0" fontId="4" fillId="0" borderId="27" xfId="0" applyNumberFormat="1" applyFont="1" applyBorder="1" applyAlignment="1">
      <alignment vertical="center" shrinkToFit="1"/>
    </xf>
    <xf numFmtId="1" fontId="4" fillId="0" borderId="45" xfId="0" applyNumberFormat="1" applyFont="1" applyFill="1" applyBorder="1" applyAlignment="1">
      <alignment horizontal="center" vertical="center"/>
    </xf>
    <xf numFmtId="1" fontId="4" fillId="0" borderId="45" xfId="1" applyNumberFormat="1" applyFont="1" applyFill="1" applyBorder="1" applyAlignment="1">
      <alignment horizontal="center" vertical="center"/>
    </xf>
    <xf numFmtId="1" fontId="4" fillId="0" borderId="64" xfId="1" applyNumberFormat="1" applyFont="1" applyFill="1" applyBorder="1" applyAlignment="1">
      <alignment horizontal="center" vertical="center"/>
    </xf>
    <xf numFmtId="1" fontId="4" fillId="0" borderId="65" xfId="1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7" fillId="0" borderId="68" xfId="0" applyNumberFormat="1" applyFont="1" applyBorder="1" applyAlignment="1">
      <alignment horizontal="center" vertical="center"/>
    </xf>
    <xf numFmtId="0" fontId="7" fillId="0" borderId="69" xfId="0" applyNumberFormat="1" applyFont="1" applyBorder="1" applyAlignment="1">
      <alignment horizontal="center" vertical="center"/>
    </xf>
    <xf numFmtId="0" fontId="4" fillId="0" borderId="74" xfId="0" applyNumberFormat="1" applyFont="1" applyBorder="1" applyAlignment="1">
      <alignment horizontal="center" vertical="center" textRotation="255"/>
    </xf>
    <xf numFmtId="0" fontId="4" fillId="0" borderId="77" xfId="0" applyNumberFormat="1" applyFont="1" applyBorder="1" applyAlignment="1">
      <alignment horizontal="center" vertical="center" textRotation="255"/>
    </xf>
    <xf numFmtId="0" fontId="4" fillId="0" borderId="78" xfId="0" applyNumberFormat="1" applyFont="1" applyBorder="1" applyAlignment="1">
      <alignment horizontal="center" vertical="center" textRotation="255"/>
    </xf>
    <xf numFmtId="1" fontId="4" fillId="0" borderId="74" xfId="1" applyNumberFormat="1" applyFont="1" applyFill="1" applyBorder="1" applyAlignment="1">
      <alignment horizontal="center" vertical="center" textRotation="255"/>
    </xf>
    <xf numFmtId="1" fontId="4" fillId="0" borderId="77" xfId="1" applyNumberFormat="1" applyFont="1" applyFill="1" applyBorder="1" applyAlignment="1">
      <alignment horizontal="center" vertical="center" textRotation="255"/>
    </xf>
    <xf numFmtId="1" fontId="4" fillId="0" borderId="78" xfId="1" applyNumberFormat="1" applyFont="1" applyFill="1" applyBorder="1" applyAlignment="1">
      <alignment horizontal="center" vertical="center" textRotation="255"/>
    </xf>
    <xf numFmtId="0" fontId="4" fillId="0" borderId="74" xfId="1" applyNumberFormat="1" applyFont="1" applyBorder="1" applyAlignment="1">
      <alignment horizontal="center" vertical="center" textRotation="255" wrapText="1"/>
    </xf>
    <xf numFmtId="0" fontId="4" fillId="0" borderId="77" xfId="1" applyNumberFormat="1" applyFont="1" applyBorder="1" applyAlignment="1">
      <alignment horizontal="center" vertical="center" textRotation="255" wrapText="1"/>
    </xf>
    <xf numFmtId="0" fontId="4" fillId="0" borderId="78" xfId="1" applyNumberFormat="1" applyFont="1" applyBorder="1" applyAlignment="1">
      <alignment horizontal="center" vertical="center" textRotation="255" wrapText="1"/>
    </xf>
    <xf numFmtId="0" fontId="4" fillId="0" borderId="66" xfId="0" applyNumberFormat="1" applyFont="1" applyBorder="1" applyAlignment="1">
      <alignment horizontal="center" vertical="center" textRotation="255"/>
    </xf>
    <xf numFmtId="0" fontId="4" fillId="0" borderId="2" xfId="0" applyNumberFormat="1" applyFont="1" applyBorder="1" applyAlignment="1">
      <alignment horizontal="center" vertical="center" textRotation="255"/>
    </xf>
    <xf numFmtId="0" fontId="4" fillId="0" borderId="12" xfId="0" applyNumberFormat="1" applyFont="1" applyBorder="1" applyAlignment="1">
      <alignment horizontal="center" vertical="center" textRotation="255"/>
    </xf>
    <xf numFmtId="0" fontId="3" fillId="0" borderId="64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F2A4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Z49"/>
  <sheetViews>
    <sheetView tabSelected="1" zoomScale="70" zoomScaleNormal="70" workbookViewId="0">
      <selection activeCell="C2" sqref="C2"/>
    </sheetView>
  </sheetViews>
  <sheetFormatPr defaultColWidth="9" defaultRowHeight="21.75" customHeight="1" x14ac:dyDescent="0.25"/>
  <cols>
    <col min="1" max="1" width="3.15234375" style="121" customWidth="1"/>
    <col min="2" max="2" width="3.15234375" style="340" customWidth="1"/>
    <col min="3" max="3" width="18.15234375" style="122" customWidth="1"/>
    <col min="4" max="4" width="12.3828125" style="123" bestFit="1" customWidth="1"/>
    <col min="5" max="7" width="12.61328125" style="123" customWidth="1"/>
    <col min="8" max="8" width="12.61328125" style="121" customWidth="1"/>
    <col min="9" max="9" width="14" style="121" bestFit="1" customWidth="1"/>
    <col min="10" max="15" width="12.61328125" style="121" customWidth="1"/>
    <col min="16" max="17" width="14" style="121" bestFit="1" customWidth="1"/>
    <col min="18" max="19" width="14.3828125" style="121" customWidth="1"/>
    <col min="20" max="23" width="12.61328125" style="121" customWidth="1"/>
    <col min="24" max="16384" width="9" style="121"/>
  </cols>
  <sheetData>
    <row r="1" spans="2:26" ht="21.75" customHeight="1" thickBot="1" x14ac:dyDescent="0.3">
      <c r="B1" s="121" t="s">
        <v>155</v>
      </c>
      <c r="E1" s="375"/>
    </row>
    <row r="2" spans="2:26" ht="21.75" customHeight="1" x14ac:dyDescent="0.25">
      <c r="B2" s="121"/>
      <c r="E2" s="388" t="s">
        <v>33</v>
      </c>
      <c r="F2" s="389"/>
      <c r="G2" s="389"/>
      <c r="H2" s="389"/>
      <c r="I2" s="390"/>
      <c r="J2" s="391" t="s">
        <v>13</v>
      </c>
      <c r="K2" s="388" t="s">
        <v>36</v>
      </c>
      <c r="L2" s="389"/>
      <c r="M2" s="390"/>
      <c r="N2" s="388" t="s">
        <v>37</v>
      </c>
      <c r="O2" s="390"/>
      <c r="P2" s="393" t="s">
        <v>38</v>
      </c>
      <c r="Q2" s="394"/>
      <c r="R2" s="394"/>
      <c r="S2" s="394"/>
      <c r="T2" s="395"/>
      <c r="U2" s="388" t="s">
        <v>39</v>
      </c>
      <c r="V2" s="389"/>
      <c r="W2" s="390"/>
    </row>
    <row r="3" spans="2:26" ht="21.75" customHeight="1" thickBot="1" x14ac:dyDescent="0.3">
      <c r="B3" s="121"/>
      <c r="E3" s="119" t="s">
        <v>115</v>
      </c>
      <c r="F3" s="124" t="s">
        <v>49</v>
      </c>
      <c r="G3" s="124" t="s">
        <v>50</v>
      </c>
      <c r="H3" s="124" t="s">
        <v>116</v>
      </c>
      <c r="I3" s="125" t="s">
        <v>117</v>
      </c>
      <c r="J3" s="392"/>
      <c r="K3" s="119" t="s">
        <v>118</v>
      </c>
      <c r="L3" s="124" t="s">
        <v>119</v>
      </c>
      <c r="M3" s="125" t="s">
        <v>120</v>
      </c>
      <c r="N3" s="119" t="s">
        <v>49</v>
      </c>
      <c r="O3" s="125" t="s">
        <v>50</v>
      </c>
      <c r="P3" s="119" t="s">
        <v>156</v>
      </c>
      <c r="Q3" s="349" t="s">
        <v>157</v>
      </c>
      <c r="R3" s="124" t="s">
        <v>49</v>
      </c>
      <c r="S3" s="126" t="s">
        <v>50</v>
      </c>
      <c r="T3" s="125" t="s">
        <v>120</v>
      </c>
      <c r="U3" s="127" t="s">
        <v>14</v>
      </c>
      <c r="V3" s="128" t="s">
        <v>15</v>
      </c>
      <c r="W3" s="129" t="s">
        <v>16</v>
      </c>
    </row>
    <row r="4" spans="2:26" s="140" customFormat="1" ht="21.75" customHeight="1" x14ac:dyDescent="0.25">
      <c r="B4" s="438" t="s">
        <v>121</v>
      </c>
      <c r="C4" s="130" t="s">
        <v>122</v>
      </c>
      <c r="D4" s="131" t="s">
        <v>148</v>
      </c>
      <c r="E4" s="450">
        <v>164575.5</v>
      </c>
      <c r="F4" s="451"/>
      <c r="G4" s="451"/>
      <c r="H4" s="451"/>
      <c r="I4" s="452"/>
      <c r="J4" s="132">
        <v>10077.450819672131</v>
      </c>
      <c r="K4" s="133">
        <v>5712.8797814207646</v>
      </c>
      <c r="L4" s="134">
        <v>4824.8196721311479</v>
      </c>
      <c r="M4" s="135">
        <v>5693.0846994535523</v>
      </c>
      <c r="N4" s="136">
        <v>68657.620218579235</v>
      </c>
      <c r="O4" s="137">
        <v>26387.896174863388</v>
      </c>
      <c r="P4" s="136">
        <v>40621.821842785532</v>
      </c>
      <c r="Q4" s="350">
        <v>21618.206246082576</v>
      </c>
      <c r="R4" s="138">
        <v>30167.441316750323</v>
      </c>
      <c r="S4" s="139">
        <v>31999.304002097095</v>
      </c>
      <c r="T4" s="137">
        <v>24258.346707605102</v>
      </c>
      <c r="U4" s="396">
        <v>73827.830601092894</v>
      </c>
      <c r="V4" s="397">
        <v>79839.517808219185</v>
      </c>
      <c r="W4" s="398">
        <v>79839.517808219185</v>
      </c>
    </row>
    <row r="5" spans="2:26" ht="21.75" customHeight="1" x14ac:dyDescent="0.25">
      <c r="B5" s="439"/>
      <c r="C5" s="141" t="s">
        <v>123</v>
      </c>
      <c r="D5" s="142" t="s">
        <v>1</v>
      </c>
      <c r="E5" s="444">
        <v>6.331147540983606</v>
      </c>
      <c r="F5" s="445"/>
      <c r="G5" s="445"/>
      <c r="H5" s="445"/>
      <c r="I5" s="446"/>
      <c r="J5" s="143">
        <v>1.0054644808743169</v>
      </c>
      <c r="K5" s="144">
        <v>1</v>
      </c>
      <c r="L5" s="145">
        <v>2</v>
      </c>
      <c r="M5" s="146">
        <v>1</v>
      </c>
      <c r="N5" s="147">
        <v>4</v>
      </c>
      <c r="O5" s="148">
        <v>3.3418032786885243</v>
      </c>
      <c r="P5" s="147">
        <v>1.4821917808219178</v>
      </c>
      <c r="Q5" s="351">
        <v>1.0560747663551402</v>
      </c>
      <c r="R5" s="149">
        <v>2.2100456621004567</v>
      </c>
      <c r="S5" s="150">
        <v>1.6486852464178869</v>
      </c>
      <c r="T5" s="148">
        <v>2</v>
      </c>
      <c r="U5" s="399">
        <v>7.8915300546448091</v>
      </c>
      <c r="V5" s="400">
        <v>8</v>
      </c>
      <c r="W5" s="401">
        <v>8</v>
      </c>
      <c r="Z5" s="151"/>
    </row>
    <row r="6" spans="2:26" ht="21.75" customHeight="1" x14ac:dyDescent="0.25">
      <c r="B6" s="439"/>
      <c r="C6" s="141" t="s">
        <v>23</v>
      </c>
      <c r="D6" s="152" t="s">
        <v>149</v>
      </c>
      <c r="E6" s="453">
        <v>15131.442622950819</v>
      </c>
      <c r="F6" s="454"/>
      <c r="G6" s="454"/>
      <c r="H6" s="454"/>
      <c r="I6" s="455"/>
      <c r="J6" s="153">
        <v>786.2732240437158</v>
      </c>
      <c r="K6" s="154">
        <v>345</v>
      </c>
      <c r="L6" s="155">
        <v>882</v>
      </c>
      <c r="M6" s="156">
        <v>433</v>
      </c>
      <c r="N6" s="157">
        <v>7412</v>
      </c>
      <c r="O6" s="158">
        <v>2700.1770491803281</v>
      </c>
      <c r="P6" s="157">
        <v>1703.0383561643835</v>
      </c>
      <c r="Q6" s="352">
        <v>1213.4299065420562</v>
      </c>
      <c r="R6" s="159">
        <v>4596.8949771689495</v>
      </c>
      <c r="S6" s="160">
        <v>3429.2653125492047</v>
      </c>
      <c r="T6" s="158">
        <v>2200</v>
      </c>
      <c r="U6" s="402">
        <v>7615.3265027322404</v>
      </c>
      <c r="V6" s="403">
        <v>7720</v>
      </c>
      <c r="W6" s="404">
        <v>7720</v>
      </c>
    </row>
    <row r="7" spans="2:26" ht="21.75" customHeight="1" x14ac:dyDescent="0.25">
      <c r="B7" s="439"/>
      <c r="C7" s="141" t="s">
        <v>24</v>
      </c>
      <c r="D7" s="152" t="s">
        <v>150</v>
      </c>
      <c r="E7" s="453">
        <v>3811.3508196721309</v>
      </c>
      <c r="F7" s="454"/>
      <c r="G7" s="454"/>
      <c r="H7" s="454"/>
      <c r="I7" s="455"/>
      <c r="J7" s="153">
        <v>218.18579234972677</v>
      </c>
      <c r="K7" s="154">
        <v>115</v>
      </c>
      <c r="L7" s="155">
        <v>354</v>
      </c>
      <c r="M7" s="156">
        <v>124</v>
      </c>
      <c r="N7" s="157">
        <v>2247</v>
      </c>
      <c r="O7" s="216">
        <v>665.0273224043716</v>
      </c>
      <c r="P7" s="157">
        <v>593.07671232876714</v>
      </c>
      <c r="Q7" s="352">
        <v>404.47663551401871</v>
      </c>
      <c r="R7" s="159">
        <v>1173.5342465753424</v>
      </c>
      <c r="S7" s="160">
        <v>875.45186584789803</v>
      </c>
      <c r="T7" s="158">
        <v>672</v>
      </c>
      <c r="U7" s="402">
        <v>1978.8011612021858</v>
      </c>
      <c r="V7" s="403">
        <v>7720</v>
      </c>
      <c r="W7" s="404">
        <v>7720</v>
      </c>
    </row>
    <row r="8" spans="2:26" s="171" customFormat="1" ht="21.75" customHeight="1" x14ac:dyDescent="0.25">
      <c r="B8" s="439"/>
      <c r="C8" s="161" t="s">
        <v>124</v>
      </c>
      <c r="D8" s="162" t="s">
        <v>125</v>
      </c>
      <c r="E8" s="441">
        <v>2.2093810586385403</v>
      </c>
      <c r="F8" s="442"/>
      <c r="G8" s="442"/>
      <c r="H8" s="442"/>
      <c r="I8" s="443"/>
      <c r="J8" s="163">
        <v>1.8864863708408059</v>
      </c>
      <c r="K8" s="164">
        <v>1.449605832433257</v>
      </c>
      <c r="L8" s="165">
        <v>4.3885165736900618</v>
      </c>
      <c r="M8" s="166">
        <v>1.8254109343288583</v>
      </c>
      <c r="N8" s="167">
        <v>2.6042006472513974</v>
      </c>
      <c r="O8" s="168">
        <v>2.4504636893657561</v>
      </c>
      <c r="P8" s="167">
        <v>1.0021761742978152</v>
      </c>
      <c r="Q8" s="353">
        <v>1.4832983801188835</v>
      </c>
      <c r="R8" s="169">
        <v>3.6511579714526219</v>
      </c>
      <c r="S8" s="170">
        <v>2.5817913330665863</v>
      </c>
      <c r="T8" s="168">
        <v>2.1868426953006956</v>
      </c>
      <c r="U8" s="385">
        <v>2.4872509715465663</v>
      </c>
      <c r="V8" s="386"/>
      <c r="W8" s="387"/>
    </row>
    <row r="9" spans="2:26" s="175" customFormat="1" ht="21.75" customHeight="1" x14ac:dyDescent="0.25">
      <c r="B9" s="439"/>
      <c r="C9" s="172" t="s">
        <v>25</v>
      </c>
      <c r="D9" s="173" t="s">
        <v>151</v>
      </c>
      <c r="E9" s="444">
        <v>43.430306771986487</v>
      </c>
      <c r="F9" s="445"/>
      <c r="G9" s="445"/>
      <c r="H9" s="445"/>
      <c r="I9" s="446"/>
      <c r="J9" s="143">
        <v>46.162408558082141</v>
      </c>
      <c r="K9" s="144">
        <v>49.67721549061536</v>
      </c>
      <c r="L9" s="145">
        <v>13.629434102065391</v>
      </c>
      <c r="M9" s="174">
        <v>45.911973382689922</v>
      </c>
      <c r="N9" s="147">
        <v>30.555238192514128</v>
      </c>
      <c r="O9" s="148">
        <v>40.116077933084583</v>
      </c>
      <c r="P9" s="147">
        <v>70.139288819831449</v>
      </c>
      <c r="Q9" s="351">
        <v>53.671911123676992</v>
      </c>
      <c r="R9" s="149">
        <v>26.224108691692706</v>
      </c>
      <c r="S9" s="150">
        <v>62.799174433389823</v>
      </c>
      <c r="T9" s="148">
        <v>36.098730219650442</v>
      </c>
      <c r="U9" s="399">
        <v>37.397235348059105</v>
      </c>
      <c r="V9" s="400">
        <v>39.796438356164387</v>
      </c>
      <c r="W9" s="401">
        <v>39.796438356164387</v>
      </c>
    </row>
    <row r="10" spans="2:26" ht="21.75" customHeight="1" x14ac:dyDescent="0.25">
      <c r="B10" s="439"/>
      <c r="C10" s="176" t="s">
        <v>126</v>
      </c>
      <c r="D10" s="177" t="s">
        <v>148</v>
      </c>
      <c r="E10" s="447">
        <v>569.94262295081967</v>
      </c>
      <c r="F10" s="448"/>
      <c r="G10" s="448"/>
      <c r="H10" s="448"/>
      <c r="I10" s="449"/>
      <c r="J10" s="178">
        <v>24.797814207650273</v>
      </c>
      <c r="K10" s="179">
        <v>23.387431693989068</v>
      </c>
      <c r="L10" s="180">
        <v>22.515027322404372</v>
      </c>
      <c r="M10" s="181">
        <v>21.647814207650274</v>
      </c>
      <c r="N10" s="179">
        <v>404.62622950819667</v>
      </c>
      <c r="O10" s="182">
        <v>256.91065573770499</v>
      </c>
      <c r="P10" s="179">
        <v>220.42188946622576</v>
      </c>
      <c r="Q10" s="354">
        <v>119.97336448598131</v>
      </c>
      <c r="R10" s="183">
        <v>209.10625413320736</v>
      </c>
      <c r="S10" s="184">
        <v>147.21636277751534</v>
      </c>
      <c r="T10" s="182">
        <v>121.41353802550779</v>
      </c>
      <c r="U10" s="431">
        <v>483.8633879781421</v>
      </c>
      <c r="V10" s="432">
        <v>476.77260273972604</v>
      </c>
      <c r="W10" s="433">
        <v>476.77260273972604</v>
      </c>
    </row>
    <row r="11" spans="2:26" ht="21.75" customHeight="1" x14ac:dyDescent="0.25">
      <c r="B11" s="439" t="s">
        <v>127</v>
      </c>
      <c r="C11" s="185" t="s">
        <v>26</v>
      </c>
      <c r="D11" s="186" t="s">
        <v>148</v>
      </c>
      <c r="E11" s="187">
        <v>49379.398907103823</v>
      </c>
      <c r="F11" s="188">
        <v>30944.672131147541</v>
      </c>
      <c r="G11" s="188">
        <v>31605.355191256829</v>
      </c>
      <c r="H11" s="189">
        <v>33106.038251366117</v>
      </c>
      <c r="I11" s="190">
        <v>27461.693989071038</v>
      </c>
      <c r="J11" s="191">
        <v>10077.450819672131</v>
      </c>
      <c r="K11" s="187">
        <v>5651.9289617486338</v>
      </c>
      <c r="L11" s="188">
        <v>4628.9699453551912</v>
      </c>
      <c r="M11" s="192">
        <v>6020.7322404371589</v>
      </c>
      <c r="N11" s="193">
        <v>68657.620218579235</v>
      </c>
      <c r="O11" s="190">
        <v>26387.896174863388</v>
      </c>
      <c r="P11" s="193">
        <v>40425.505450991208</v>
      </c>
      <c r="Q11" s="355">
        <v>21533.889284766054</v>
      </c>
      <c r="R11" s="189">
        <v>29958.334514671922</v>
      </c>
      <c r="S11" s="194">
        <v>31852.087639319587</v>
      </c>
      <c r="T11" s="190">
        <v>24153.671846953235</v>
      </c>
      <c r="U11" s="193">
        <v>14150.18306010929</v>
      </c>
      <c r="V11" s="189">
        <v>17220.573770491803</v>
      </c>
      <c r="W11" s="190">
        <v>41973.374316939888</v>
      </c>
    </row>
    <row r="12" spans="2:26" ht="21.75" customHeight="1" x14ac:dyDescent="0.25">
      <c r="B12" s="439"/>
      <c r="C12" s="195" t="s">
        <v>123</v>
      </c>
      <c r="D12" s="152" t="s">
        <v>1</v>
      </c>
      <c r="E12" s="144">
        <v>7</v>
      </c>
      <c r="F12" s="145">
        <v>4</v>
      </c>
      <c r="G12" s="145">
        <v>3.81775956284153</v>
      </c>
      <c r="H12" s="149">
        <v>4</v>
      </c>
      <c r="I12" s="148">
        <v>3.9781420765027322</v>
      </c>
      <c r="J12" s="143">
        <v>3</v>
      </c>
      <c r="K12" s="144">
        <v>3</v>
      </c>
      <c r="L12" s="145">
        <v>3</v>
      </c>
      <c r="M12" s="146">
        <v>3</v>
      </c>
      <c r="N12" s="147">
        <v>7.7404371584699456</v>
      </c>
      <c r="O12" s="148">
        <v>5.8327868852459019</v>
      </c>
      <c r="P12" s="147">
        <v>3.0630136986301371</v>
      </c>
      <c r="Q12" s="351">
        <v>1.0560747663551402</v>
      </c>
      <c r="R12" s="149">
        <v>5.6694063926940634</v>
      </c>
      <c r="S12" s="150">
        <v>5.8191780821917805</v>
      </c>
      <c r="T12" s="148">
        <v>8</v>
      </c>
      <c r="U12" s="147">
        <v>3.4002732240437159</v>
      </c>
      <c r="V12" s="149">
        <v>3.942622950819672</v>
      </c>
      <c r="W12" s="148">
        <v>3</v>
      </c>
    </row>
    <row r="13" spans="2:26" ht="21.75" customHeight="1" x14ac:dyDescent="0.25">
      <c r="B13" s="439"/>
      <c r="C13" s="195" t="s">
        <v>128</v>
      </c>
      <c r="D13" s="152" t="s">
        <v>149</v>
      </c>
      <c r="E13" s="154">
        <v>24406</v>
      </c>
      <c r="F13" s="196">
        <v>14000</v>
      </c>
      <c r="G13" s="196">
        <v>13362.207650273223</v>
      </c>
      <c r="H13" s="159">
        <v>14000</v>
      </c>
      <c r="I13" s="158">
        <v>13923.497267759563</v>
      </c>
      <c r="J13" s="153">
        <v>4872</v>
      </c>
      <c r="K13" s="154">
        <v>2475</v>
      </c>
      <c r="L13" s="155">
        <v>2562</v>
      </c>
      <c r="M13" s="156">
        <v>2691</v>
      </c>
      <c r="N13" s="157">
        <v>27280.658469945356</v>
      </c>
      <c r="O13" s="158">
        <v>16250.144262295082</v>
      </c>
      <c r="P13" s="157">
        <v>28976.109589041094</v>
      </c>
      <c r="Q13" s="352">
        <v>15118.317757009347</v>
      </c>
      <c r="R13" s="159">
        <v>14740.456621004565</v>
      </c>
      <c r="S13" s="160">
        <v>15129.86301369863</v>
      </c>
      <c r="T13" s="158">
        <v>14400</v>
      </c>
      <c r="U13" s="157">
        <v>8203.1591530054648</v>
      </c>
      <c r="V13" s="159">
        <v>9511.5778688524588</v>
      </c>
      <c r="W13" s="158">
        <v>20061</v>
      </c>
    </row>
    <row r="14" spans="2:26" s="175" customFormat="1" ht="21.75" customHeight="1" x14ac:dyDescent="0.25">
      <c r="B14" s="439"/>
      <c r="C14" s="197" t="s">
        <v>2</v>
      </c>
      <c r="D14" s="173" t="s">
        <v>125</v>
      </c>
      <c r="E14" s="144">
        <v>11.887012137812096</v>
      </c>
      <c r="F14" s="198">
        <v>10.957305307997443</v>
      </c>
      <c r="G14" s="198">
        <v>10.170070922700672</v>
      </c>
      <c r="H14" s="149">
        <v>10.212534359581223</v>
      </c>
      <c r="I14" s="148">
        <v>12.249979251293539</v>
      </c>
      <c r="J14" s="143">
        <v>11.698781215597169</v>
      </c>
      <c r="K14" s="144">
        <v>10.511091027696308</v>
      </c>
      <c r="L14" s="145">
        <v>13.290071019390556</v>
      </c>
      <c r="M14" s="146">
        <v>10.727530061676637</v>
      </c>
      <c r="N14" s="147">
        <v>9.6091978568639735</v>
      </c>
      <c r="O14" s="148">
        <v>14.889144903225221</v>
      </c>
      <c r="P14" s="147">
        <v>17.136428443025917</v>
      </c>
      <c r="Q14" s="351">
        <v>16.950001430620826</v>
      </c>
      <c r="R14" s="149">
        <v>11.810466932073655</v>
      </c>
      <c r="S14" s="150">
        <v>11.454304367156354</v>
      </c>
      <c r="T14" s="148">
        <v>14.375887707493849</v>
      </c>
      <c r="U14" s="147">
        <v>13.970407875611958</v>
      </c>
      <c r="V14" s="149">
        <v>13.26989200671443</v>
      </c>
      <c r="W14" s="148">
        <v>11.493825918640416</v>
      </c>
    </row>
    <row r="15" spans="2:26" s="214" customFormat="1" ht="55.3" x14ac:dyDescent="0.25">
      <c r="B15" s="439"/>
      <c r="C15" s="199" t="s">
        <v>129</v>
      </c>
      <c r="D15" s="200" t="s">
        <v>1</v>
      </c>
      <c r="E15" s="201" t="s">
        <v>48</v>
      </c>
      <c r="F15" s="371" t="s">
        <v>160</v>
      </c>
      <c r="G15" s="371" t="s">
        <v>160</v>
      </c>
      <c r="H15" s="202" t="s">
        <v>47</v>
      </c>
      <c r="I15" s="203" t="s">
        <v>41</v>
      </c>
      <c r="J15" s="204" t="s">
        <v>42</v>
      </c>
      <c r="K15" s="205" t="s">
        <v>43</v>
      </c>
      <c r="L15" s="196" t="s">
        <v>44</v>
      </c>
      <c r="M15" s="206" t="s">
        <v>45</v>
      </c>
      <c r="N15" s="207" t="s">
        <v>54</v>
      </c>
      <c r="O15" s="203" t="s">
        <v>53</v>
      </c>
      <c r="P15" s="208" t="s">
        <v>46</v>
      </c>
      <c r="Q15" s="356" t="s">
        <v>46</v>
      </c>
      <c r="R15" s="372">
        <v>0.13541666666666666</v>
      </c>
      <c r="S15" s="209" t="s">
        <v>161</v>
      </c>
      <c r="T15" s="210" t="s">
        <v>113</v>
      </c>
      <c r="U15" s="211" t="s">
        <v>55</v>
      </c>
      <c r="V15" s="212" t="s">
        <v>55</v>
      </c>
      <c r="W15" s="213">
        <v>0.21666666666666667</v>
      </c>
    </row>
    <row r="16" spans="2:26" ht="21.75" customHeight="1" x14ac:dyDescent="0.25">
      <c r="B16" s="439"/>
      <c r="C16" s="195" t="s">
        <v>130</v>
      </c>
      <c r="D16" s="152" t="s">
        <v>148</v>
      </c>
      <c r="E16" s="205">
        <v>257926.22950819673</v>
      </c>
      <c r="F16" s="196">
        <v>139626.50273224045</v>
      </c>
      <c r="G16" s="196">
        <v>138970.7650273224</v>
      </c>
      <c r="H16" s="215">
        <v>154593.71584699454</v>
      </c>
      <c r="I16" s="216">
        <v>118169.39890710382</v>
      </c>
      <c r="J16" s="153">
        <v>52169.745901639348</v>
      </c>
      <c r="K16" s="154">
        <v>24427.494535519127</v>
      </c>
      <c r="L16" s="155">
        <v>32210.289793759915</v>
      </c>
      <c r="M16" s="156">
        <v>23131.169398907103</v>
      </c>
      <c r="N16" s="157">
        <v>365183.05464480876</v>
      </c>
      <c r="O16" s="158">
        <v>150946.74863387979</v>
      </c>
      <c r="P16" s="157">
        <v>267399.94709494564</v>
      </c>
      <c r="Q16" s="352">
        <v>112774.34579439252</v>
      </c>
      <c r="R16" s="159">
        <v>135075.48427019367</v>
      </c>
      <c r="S16" s="160">
        <v>140722.8251299008</v>
      </c>
      <c r="T16" s="216">
        <v>133497.1606046292</v>
      </c>
      <c r="U16" s="157">
        <v>97319.035519125682</v>
      </c>
      <c r="V16" s="159">
        <v>131915.12841530054</v>
      </c>
      <c r="W16" s="158">
        <v>183083.95355191256</v>
      </c>
      <c r="Z16" s="214"/>
    </row>
    <row r="17" spans="2:23" s="171" customFormat="1" ht="21.75" customHeight="1" x14ac:dyDescent="0.25">
      <c r="B17" s="439"/>
      <c r="C17" s="217" t="s">
        <v>29</v>
      </c>
      <c r="D17" s="162" t="s">
        <v>152</v>
      </c>
      <c r="E17" s="218">
        <v>5.2316643616102425</v>
      </c>
      <c r="F17" s="198">
        <v>4.5300857973355582</v>
      </c>
      <c r="G17" s="198">
        <v>4.4060012516594034</v>
      </c>
      <c r="H17" s="219">
        <v>4.6749570862924266</v>
      </c>
      <c r="I17" s="220">
        <v>4.3185736684747686</v>
      </c>
      <c r="J17" s="143">
        <v>5.2433913845395983</v>
      </c>
      <c r="K17" s="144">
        <v>4.3208834449563076</v>
      </c>
      <c r="L17" s="145">
        <v>6.9685149440397662</v>
      </c>
      <c r="M17" s="146">
        <v>3.8423781835460944</v>
      </c>
      <c r="N17" s="147">
        <v>5.3331700240794389</v>
      </c>
      <c r="O17" s="148">
        <v>5.7302893503471397</v>
      </c>
      <c r="P17" s="147">
        <v>6.6995827043075673</v>
      </c>
      <c r="Q17" s="351">
        <v>5.5055185710309491</v>
      </c>
      <c r="R17" s="149">
        <v>4.5303999629183744</v>
      </c>
      <c r="S17" s="150">
        <v>4.4218487786479868</v>
      </c>
      <c r="T17" s="148">
        <v>5.5564960241328585</v>
      </c>
      <c r="U17" s="147">
        <v>7.0587523862531025</v>
      </c>
      <c r="V17" s="149">
        <v>7.6640592634563474</v>
      </c>
      <c r="W17" s="148">
        <v>4.3651640357990047</v>
      </c>
    </row>
    <row r="18" spans="2:23" s="171" customFormat="1" ht="21.75" customHeight="1" x14ac:dyDescent="0.25">
      <c r="B18" s="439"/>
      <c r="C18" s="217" t="s">
        <v>131</v>
      </c>
      <c r="D18" s="162" t="s">
        <v>3</v>
      </c>
      <c r="E18" s="205" t="s">
        <v>1</v>
      </c>
      <c r="F18" s="196" t="s">
        <v>1</v>
      </c>
      <c r="G18" s="196" t="s">
        <v>154</v>
      </c>
      <c r="H18" s="202" t="s">
        <v>1</v>
      </c>
      <c r="I18" s="203" t="s">
        <v>1</v>
      </c>
      <c r="J18" s="221" t="s">
        <v>1</v>
      </c>
      <c r="K18" s="154" t="s">
        <v>1</v>
      </c>
      <c r="L18" s="155" t="s">
        <v>1</v>
      </c>
      <c r="M18" s="156" t="s">
        <v>1</v>
      </c>
      <c r="N18" s="147" t="s">
        <v>1</v>
      </c>
      <c r="O18" s="148" t="s">
        <v>1</v>
      </c>
      <c r="P18" s="222" t="s">
        <v>1</v>
      </c>
      <c r="Q18" s="357" t="s">
        <v>159</v>
      </c>
      <c r="R18" s="223" t="s">
        <v>1</v>
      </c>
      <c r="S18" s="224" t="s">
        <v>1</v>
      </c>
      <c r="T18" s="225" t="s">
        <v>1</v>
      </c>
      <c r="U18" s="222" t="s">
        <v>1</v>
      </c>
      <c r="V18" s="223" t="s">
        <v>1</v>
      </c>
      <c r="W18" s="225" t="s">
        <v>1</v>
      </c>
    </row>
    <row r="19" spans="2:23" ht="21.75" customHeight="1" x14ac:dyDescent="0.25">
      <c r="B19" s="439"/>
      <c r="C19" s="195" t="s">
        <v>132</v>
      </c>
      <c r="D19" s="152" t="s">
        <v>18</v>
      </c>
      <c r="E19" s="205" t="s">
        <v>1</v>
      </c>
      <c r="F19" s="196" t="s">
        <v>1</v>
      </c>
      <c r="G19" s="196" t="s">
        <v>154</v>
      </c>
      <c r="H19" s="202" t="s">
        <v>1</v>
      </c>
      <c r="I19" s="203" t="s">
        <v>1</v>
      </c>
      <c r="J19" s="221" t="s">
        <v>1</v>
      </c>
      <c r="K19" s="154" t="s">
        <v>1</v>
      </c>
      <c r="L19" s="155" t="s">
        <v>1</v>
      </c>
      <c r="M19" s="156" t="s">
        <v>1</v>
      </c>
      <c r="N19" s="222" t="s">
        <v>1</v>
      </c>
      <c r="O19" s="225" t="s">
        <v>1</v>
      </c>
      <c r="P19" s="222" t="s">
        <v>1</v>
      </c>
      <c r="Q19" s="357" t="s">
        <v>159</v>
      </c>
      <c r="R19" s="223" t="s">
        <v>1</v>
      </c>
      <c r="S19" s="224" t="s">
        <v>1</v>
      </c>
      <c r="T19" s="225" t="s">
        <v>1</v>
      </c>
      <c r="U19" s="222" t="s">
        <v>1</v>
      </c>
      <c r="V19" s="223" t="s">
        <v>1</v>
      </c>
      <c r="W19" s="225" t="s">
        <v>1</v>
      </c>
    </row>
    <row r="20" spans="2:23" ht="21.75" customHeight="1" x14ac:dyDescent="0.25">
      <c r="B20" s="439"/>
      <c r="C20" s="457" t="s">
        <v>10</v>
      </c>
      <c r="D20" s="440" t="s">
        <v>4</v>
      </c>
      <c r="E20" s="458">
        <v>2200</v>
      </c>
      <c r="F20" s="460">
        <v>2200</v>
      </c>
      <c r="G20" s="460">
        <v>2150</v>
      </c>
      <c r="H20" s="459">
        <v>2080</v>
      </c>
      <c r="I20" s="226">
        <v>2660</v>
      </c>
      <c r="J20" s="428">
        <v>2810</v>
      </c>
      <c r="K20" s="427">
        <v>2330</v>
      </c>
      <c r="L20" s="426">
        <v>2320</v>
      </c>
      <c r="M20" s="425">
        <v>2420</v>
      </c>
      <c r="N20" s="424">
        <v>1930</v>
      </c>
      <c r="O20" s="430">
        <v>1790</v>
      </c>
      <c r="P20" s="227">
        <v>5550</v>
      </c>
      <c r="Q20" s="358">
        <v>5840</v>
      </c>
      <c r="R20" s="429">
        <v>2570</v>
      </c>
      <c r="S20" s="434">
        <v>1750</v>
      </c>
      <c r="T20" s="435">
        <v>2220</v>
      </c>
      <c r="U20" s="424">
        <v>2000</v>
      </c>
      <c r="V20" s="429">
        <v>1960</v>
      </c>
      <c r="W20" s="430">
        <v>2000</v>
      </c>
    </row>
    <row r="21" spans="2:23" ht="21.75" customHeight="1" x14ac:dyDescent="0.25">
      <c r="B21" s="439"/>
      <c r="C21" s="457"/>
      <c r="D21" s="440"/>
      <c r="E21" s="458"/>
      <c r="F21" s="461"/>
      <c r="G21" s="461"/>
      <c r="H21" s="459"/>
      <c r="I21" s="228">
        <v>2420</v>
      </c>
      <c r="J21" s="428"/>
      <c r="K21" s="427"/>
      <c r="L21" s="426"/>
      <c r="M21" s="425"/>
      <c r="N21" s="424"/>
      <c r="O21" s="430"/>
      <c r="P21" s="229">
        <v>4150</v>
      </c>
      <c r="Q21" s="359">
        <v>4340</v>
      </c>
      <c r="R21" s="429"/>
      <c r="S21" s="434"/>
      <c r="T21" s="436"/>
      <c r="U21" s="424"/>
      <c r="V21" s="429"/>
      <c r="W21" s="430"/>
    </row>
    <row r="22" spans="2:23" ht="21.75" customHeight="1" x14ac:dyDescent="0.25">
      <c r="B22" s="439"/>
      <c r="C22" s="457"/>
      <c r="D22" s="440"/>
      <c r="E22" s="458"/>
      <c r="F22" s="462"/>
      <c r="G22" s="462"/>
      <c r="H22" s="459"/>
      <c r="I22" s="230">
        <v>2000</v>
      </c>
      <c r="J22" s="428"/>
      <c r="K22" s="427"/>
      <c r="L22" s="426"/>
      <c r="M22" s="425"/>
      <c r="N22" s="424"/>
      <c r="O22" s="430"/>
      <c r="P22" s="231">
        <v>3360</v>
      </c>
      <c r="Q22" s="360">
        <v>3490</v>
      </c>
      <c r="R22" s="429"/>
      <c r="S22" s="434"/>
      <c r="T22" s="437"/>
      <c r="U22" s="424"/>
      <c r="V22" s="429"/>
      <c r="W22" s="430"/>
    </row>
    <row r="23" spans="2:23" s="175" customFormat="1" ht="21.75" customHeight="1" x14ac:dyDescent="0.25">
      <c r="B23" s="439"/>
      <c r="C23" s="232" t="s">
        <v>133</v>
      </c>
      <c r="D23" s="233" t="s">
        <v>6</v>
      </c>
      <c r="E23" s="234">
        <v>56</v>
      </c>
      <c r="F23" s="235">
        <v>37</v>
      </c>
      <c r="G23" s="235">
        <v>40</v>
      </c>
      <c r="H23" s="236">
        <v>34</v>
      </c>
      <c r="I23" s="237">
        <v>41</v>
      </c>
      <c r="J23" s="238">
        <v>31</v>
      </c>
      <c r="K23" s="239">
        <v>70</v>
      </c>
      <c r="L23" s="240">
        <v>62</v>
      </c>
      <c r="M23" s="241">
        <v>67</v>
      </c>
      <c r="N23" s="242">
        <v>28</v>
      </c>
      <c r="O23" s="243">
        <v>67</v>
      </c>
      <c r="P23" s="242">
        <v>45</v>
      </c>
      <c r="Q23" s="361">
        <v>59</v>
      </c>
      <c r="R23" s="244">
        <v>80</v>
      </c>
      <c r="S23" s="244">
        <v>53</v>
      </c>
      <c r="T23" s="243">
        <v>92</v>
      </c>
      <c r="U23" s="242">
        <v>51</v>
      </c>
      <c r="V23" s="244">
        <v>44</v>
      </c>
      <c r="W23" s="243">
        <v>40</v>
      </c>
    </row>
    <row r="24" spans="2:23" s="175" customFormat="1" ht="21.75" customHeight="1" x14ac:dyDescent="0.25">
      <c r="B24" s="439"/>
      <c r="C24" s="232" t="s">
        <v>35</v>
      </c>
      <c r="D24" s="233" t="s">
        <v>5</v>
      </c>
      <c r="E24" s="234">
        <v>5120</v>
      </c>
      <c r="F24" s="235">
        <v>5110</v>
      </c>
      <c r="G24" s="235">
        <v>5010</v>
      </c>
      <c r="H24" s="245">
        <v>4980</v>
      </c>
      <c r="I24" s="246">
        <v>4400</v>
      </c>
      <c r="J24" s="247">
        <v>6490</v>
      </c>
      <c r="K24" s="239">
        <v>6550</v>
      </c>
      <c r="L24" s="240">
        <v>6700</v>
      </c>
      <c r="M24" s="241">
        <v>7010</v>
      </c>
      <c r="N24" s="248">
        <v>4150</v>
      </c>
      <c r="O24" s="249">
        <v>4750</v>
      </c>
      <c r="P24" s="248">
        <v>9170</v>
      </c>
      <c r="Q24" s="362">
        <v>9130</v>
      </c>
      <c r="R24" s="250">
        <v>5370</v>
      </c>
      <c r="S24" s="250">
        <v>4640</v>
      </c>
      <c r="T24" s="249">
        <v>4160</v>
      </c>
      <c r="U24" s="248">
        <v>4660</v>
      </c>
      <c r="V24" s="250">
        <v>4530</v>
      </c>
      <c r="W24" s="249">
        <v>4400</v>
      </c>
    </row>
    <row r="25" spans="2:23" ht="21.75" customHeight="1" x14ac:dyDescent="0.25">
      <c r="B25" s="439"/>
      <c r="C25" s="232" t="s">
        <v>0</v>
      </c>
      <c r="D25" s="233" t="s">
        <v>6</v>
      </c>
      <c r="E25" s="251">
        <v>83.3</v>
      </c>
      <c r="F25" s="348">
        <v>82.9</v>
      </c>
      <c r="G25" s="348">
        <v>83</v>
      </c>
      <c r="H25" s="252">
        <v>82.8</v>
      </c>
      <c r="I25" s="253">
        <v>80.2</v>
      </c>
      <c r="J25" s="318">
        <v>84</v>
      </c>
      <c r="K25" s="254">
        <v>84.5</v>
      </c>
      <c r="L25" s="255">
        <v>84.6</v>
      </c>
      <c r="M25" s="256">
        <v>82.7</v>
      </c>
      <c r="N25" s="257">
        <v>81.2</v>
      </c>
      <c r="O25" s="258">
        <v>84.4</v>
      </c>
      <c r="P25" s="257">
        <v>77.8</v>
      </c>
      <c r="Q25" s="363">
        <v>77.400000000000006</v>
      </c>
      <c r="R25" s="259">
        <v>88</v>
      </c>
      <c r="S25" s="259">
        <v>83.7</v>
      </c>
      <c r="T25" s="258">
        <v>88.2</v>
      </c>
      <c r="U25" s="257">
        <v>82</v>
      </c>
      <c r="V25" s="259">
        <v>80.900000000000006</v>
      </c>
      <c r="W25" s="258">
        <v>81.900000000000006</v>
      </c>
    </row>
    <row r="26" spans="2:23" ht="21.75" customHeight="1" x14ac:dyDescent="0.25">
      <c r="B26" s="439"/>
      <c r="C26" s="232" t="s">
        <v>12</v>
      </c>
      <c r="D26" s="233" t="s">
        <v>11</v>
      </c>
      <c r="E26" s="234">
        <v>254</v>
      </c>
      <c r="F26" s="235">
        <v>165</v>
      </c>
      <c r="G26" s="235">
        <v>188</v>
      </c>
      <c r="H26" s="236">
        <v>161</v>
      </c>
      <c r="I26" s="237">
        <v>203</v>
      </c>
      <c r="J26" s="260">
        <v>108</v>
      </c>
      <c r="K26" s="239">
        <v>298</v>
      </c>
      <c r="L26" s="240">
        <v>267</v>
      </c>
      <c r="M26" s="241">
        <v>280</v>
      </c>
      <c r="N26" s="242">
        <v>146</v>
      </c>
      <c r="O26" s="243">
        <v>378</v>
      </c>
      <c r="P26" s="242">
        <v>133</v>
      </c>
      <c r="Q26" s="361">
        <v>171</v>
      </c>
      <c r="R26" s="244">
        <v>313</v>
      </c>
      <c r="S26" s="244">
        <v>297</v>
      </c>
      <c r="T26" s="243">
        <v>417</v>
      </c>
      <c r="U26" s="242">
        <v>253</v>
      </c>
      <c r="V26" s="244">
        <v>222</v>
      </c>
      <c r="W26" s="243">
        <v>198</v>
      </c>
    </row>
    <row r="27" spans="2:23" ht="21.75" customHeight="1" x14ac:dyDescent="0.25">
      <c r="B27" s="439"/>
      <c r="C27" s="195" t="s">
        <v>27</v>
      </c>
      <c r="D27" s="152" t="s">
        <v>148</v>
      </c>
      <c r="E27" s="205">
        <v>35906.147540983606</v>
      </c>
      <c r="F27" s="196">
        <v>19973.852459016394</v>
      </c>
      <c r="G27" s="196">
        <v>20377.4043715847</v>
      </c>
      <c r="H27" s="215">
        <v>21178.79781420765</v>
      </c>
      <c r="I27" s="216">
        <v>17500.163934426229</v>
      </c>
      <c r="J27" s="153">
        <v>7483.5655737704919</v>
      </c>
      <c r="K27" s="154">
        <v>3398.2379781420759</v>
      </c>
      <c r="L27" s="155">
        <v>2691.2964480874316</v>
      </c>
      <c r="M27" s="156">
        <v>2823.2603825136612</v>
      </c>
      <c r="N27" s="157">
        <v>49615.879781420765</v>
      </c>
      <c r="O27" s="158">
        <v>21928.724043715847</v>
      </c>
      <c r="P27" s="157">
        <v>28141.239962210675</v>
      </c>
      <c r="Q27" s="352">
        <v>15401.827102803738</v>
      </c>
      <c r="R27" s="159">
        <v>21974.860462919223</v>
      </c>
      <c r="S27" s="160">
        <v>21112.38979688238</v>
      </c>
      <c r="T27" s="158">
        <v>19283.128767123289</v>
      </c>
      <c r="U27" s="157">
        <v>10086.245901639344</v>
      </c>
      <c r="V27" s="159">
        <v>12252.726775956284</v>
      </c>
      <c r="W27" s="158">
        <v>22990.912568306012</v>
      </c>
    </row>
    <row r="28" spans="2:23" s="175" customFormat="1" ht="21.75" customHeight="1" x14ac:dyDescent="0.25">
      <c r="B28" s="439"/>
      <c r="C28" s="197" t="s">
        <v>28</v>
      </c>
      <c r="D28" s="173" t="s">
        <v>6</v>
      </c>
      <c r="E28" s="205">
        <v>72.790540815871367</v>
      </c>
      <c r="F28" s="196">
        <v>64.561466114330457</v>
      </c>
      <c r="G28" s="196">
        <v>64.490167231122953</v>
      </c>
      <c r="H28" s="261">
        <v>63.976289217746633</v>
      </c>
      <c r="I28" s="262">
        <v>63.747844004165593</v>
      </c>
      <c r="J28" s="263">
        <v>74.524305005832616</v>
      </c>
      <c r="K28" s="154">
        <v>60.129945286955788</v>
      </c>
      <c r="L28" s="155">
        <v>58.168770605605616</v>
      </c>
      <c r="M28" s="156">
        <v>46.893285790285525</v>
      </c>
      <c r="N28" s="264">
        <v>72.583102467470425</v>
      </c>
      <c r="O28" s="265">
        <v>83.384784316373384</v>
      </c>
      <c r="P28" s="264">
        <v>70.260061188850713</v>
      </c>
      <c r="Q28" s="364">
        <v>71.283708253802374</v>
      </c>
      <c r="R28" s="266">
        <v>73.482213102502953</v>
      </c>
      <c r="S28" s="267">
        <v>66.335650039061747</v>
      </c>
      <c r="T28" s="265">
        <v>80.203790807489767</v>
      </c>
      <c r="U28" s="264">
        <v>71.205662674524092</v>
      </c>
      <c r="V28" s="266">
        <v>71.174201084288327</v>
      </c>
      <c r="W28" s="265">
        <v>54.84283303213433</v>
      </c>
    </row>
    <row r="29" spans="2:23" s="275" customFormat="1" ht="21.75" customHeight="1" x14ac:dyDescent="0.25">
      <c r="B29" s="439"/>
      <c r="C29" s="268" t="s">
        <v>134</v>
      </c>
      <c r="D29" s="168" t="s">
        <v>135</v>
      </c>
      <c r="E29" s="269">
        <v>0.11896103546056379</v>
      </c>
      <c r="F29" s="270">
        <v>0.12954423744791477</v>
      </c>
      <c r="G29" s="270">
        <v>0.14152040459155232</v>
      </c>
      <c r="H29" s="271">
        <v>0.14610690692688269</v>
      </c>
      <c r="I29" s="272">
        <v>0.11410353036197171</v>
      </c>
      <c r="J29" s="273">
        <v>0.12020567083159091</v>
      </c>
      <c r="K29" s="164">
        <v>0.12303459610334977</v>
      </c>
      <c r="L29" s="165">
        <v>0.10699508393245738</v>
      </c>
      <c r="M29" s="166">
        <v>0.10761114583681319</v>
      </c>
      <c r="N29" s="167">
        <v>0.21051504942137819</v>
      </c>
      <c r="O29" s="168">
        <v>0.12771396616936934</v>
      </c>
      <c r="P29" s="274">
        <v>5.1256167671005007E-2</v>
      </c>
      <c r="Q29" s="365">
        <v>4.3118425215181562E-2</v>
      </c>
      <c r="R29" s="169">
        <v>0.10444514976906379</v>
      </c>
      <c r="S29" s="170">
        <v>0.14818361114690065</v>
      </c>
      <c r="T29" s="168">
        <v>9.1036601639367762E-2</v>
      </c>
      <c r="U29" s="167">
        <v>0.10717780223018866</v>
      </c>
      <c r="V29" s="169">
        <v>0.11479931261138256</v>
      </c>
      <c r="W29" s="168">
        <v>0.13009018372401918</v>
      </c>
    </row>
    <row r="30" spans="2:23" ht="21.75" customHeight="1" x14ac:dyDescent="0.25">
      <c r="B30" s="439"/>
      <c r="C30" s="276" t="s">
        <v>136</v>
      </c>
      <c r="D30" s="277" t="s">
        <v>148</v>
      </c>
      <c r="E30" s="234">
        <v>686.88251366120221</v>
      </c>
      <c r="F30" s="278">
        <v>482.95081967213116</v>
      </c>
      <c r="G30" s="235">
        <v>490.73770491803276</v>
      </c>
      <c r="H30" s="279">
        <v>516.05737704918033</v>
      </c>
      <c r="I30" s="280">
        <v>587.40983606557381</v>
      </c>
      <c r="J30" s="281">
        <v>160.06830601092895</v>
      </c>
      <c r="K30" s="239">
        <v>58.072404371584696</v>
      </c>
      <c r="L30" s="240">
        <v>50.249453551912566</v>
      </c>
      <c r="M30" s="241">
        <v>48.645628415300543</v>
      </c>
      <c r="N30" s="248">
        <v>1455.1997267759566</v>
      </c>
      <c r="O30" s="249">
        <v>579.10437158469938</v>
      </c>
      <c r="P30" s="282">
        <v>456.81980160604621</v>
      </c>
      <c r="Q30" s="366">
        <v>294.89485981308411</v>
      </c>
      <c r="R30" s="283">
        <v>216.35452999527632</v>
      </c>
      <c r="S30" s="283">
        <v>619.91559754369393</v>
      </c>
      <c r="T30" s="284">
        <v>218.18359943316011</v>
      </c>
      <c r="U30" s="282">
        <v>217.97540983606558</v>
      </c>
      <c r="V30" s="283">
        <v>297.57103825136613</v>
      </c>
      <c r="W30" s="284">
        <v>480.55737704918033</v>
      </c>
    </row>
    <row r="31" spans="2:23" ht="21.75" customHeight="1" x14ac:dyDescent="0.25">
      <c r="B31" s="439"/>
      <c r="C31" s="195" t="s">
        <v>8</v>
      </c>
      <c r="D31" s="152" t="s">
        <v>40</v>
      </c>
      <c r="E31" s="144">
        <v>14.979810411055515</v>
      </c>
      <c r="F31" s="145">
        <v>12.607002233777022</v>
      </c>
      <c r="G31" s="145">
        <v>11.723697466059871</v>
      </c>
      <c r="H31" s="285">
        <v>11.273001482469947</v>
      </c>
      <c r="I31" s="174">
        <v>12.060318629360442</v>
      </c>
      <c r="J31" s="286">
        <v>13.32022937032081</v>
      </c>
      <c r="K31" s="144">
        <v>14.933905847808999</v>
      </c>
      <c r="L31" s="145">
        <v>17.330707042496797</v>
      </c>
      <c r="M31" s="146">
        <v>19.077576474773061</v>
      </c>
      <c r="N31" s="147">
        <v>8.5392522028965754</v>
      </c>
      <c r="O31" s="148">
        <v>10.396702396995492</v>
      </c>
      <c r="P31" s="287">
        <v>29.682642643113386</v>
      </c>
      <c r="Q31" s="373">
        <v>24.212846134108574</v>
      </c>
      <c r="R31" s="149">
        <v>30.650846500280029</v>
      </c>
      <c r="S31" s="150">
        <v>10.038298567780295</v>
      </c>
      <c r="T31" s="148">
        <v>36.812140039622925</v>
      </c>
      <c r="U31" s="147">
        <v>16.488438119160207</v>
      </c>
      <c r="V31" s="149">
        <v>13.957899724479887</v>
      </c>
      <c r="W31" s="174">
        <v>18.663722334276429</v>
      </c>
    </row>
    <row r="32" spans="2:23" ht="21.75" customHeight="1" x14ac:dyDescent="0.25">
      <c r="B32" s="439"/>
      <c r="C32" s="195" t="s">
        <v>9</v>
      </c>
      <c r="D32" s="152" t="s">
        <v>40</v>
      </c>
      <c r="E32" s="144">
        <v>9.9865402740370133</v>
      </c>
      <c r="F32" s="145">
        <v>9.0770416083194547</v>
      </c>
      <c r="G32" s="145">
        <v>8.4410621755631077</v>
      </c>
      <c r="H32" s="149">
        <v>7.5529109932548648</v>
      </c>
      <c r="I32" s="148">
        <v>6.0818463945203334</v>
      </c>
      <c r="J32" s="143">
        <v>7.9921376221924874</v>
      </c>
      <c r="K32" s="144">
        <v>9.8428015815104732</v>
      </c>
      <c r="L32" s="145">
        <v>10.831691901560495</v>
      </c>
      <c r="M32" s="146">
        <v>13.35430353234114</v>
      </c>
      <c r="N32" s="147">
        <v>6.4044391521724311</v>
      </c>
      <c r="O32" s="148">
        <v>7.7975267977466203</v>
      </c>
      <c r="P32" s="147">
        <v>14.841321321556693</v>
      </c>
      <c r="Q32" s="374">
        <v>12.106423067054287</v>
      </c>
      <c r="R32" s="149">
        <v>22.286285851340054</v>
      </c>
      <c r="S32" s="150">
        <v>6.3910657022840223</v>
      </c>
      <c r="T32" s="148">
        <v>25.187253711320945</v>
      </c>
      <c r="U32" s="147">
        <v>11.777455799400144</v>
      </c>
      <c r="V32" s="149">
        <v>9.9699283746284912</v>
      </c>
      <c r="W32" s="174">
        <v>13.174392235959832</v>
      </c>
    </row>
    <row r="33" spans="2:23" ht="21.75" customHeight="1" x14ac:dyDescent="0.25">
      <c r="B33" s="439"/>
      <c r="C33" s="195" t="s">
        <v>137</v>
      </c>
      <c r="D33" s="152" t="s">
        <v>148</v>
      </c>
      <c r="E33" s="154" t="s">
        <v>114</v>
      </c>
      <c r="F33" s="155" t="s">
        <v>114</v>
      </c>
      <c r="G33" s="155" t="s">
        <v>114</v>
      </c>
      <c r="H33" s="288" t="s">
        <v>114</v>
      </c>
      <c r="I33" s="206">
        <v>0</v>
      </c>
      <c r="J33" s="289">
        <v>12735.860655737704</v>
      </c>
      <c r="K33" s="154">
        <v>8394.6475409836057</v>
      </c>
      <c r="L33" s="155">
        <v>7464.6967213114758</v>
      </c>
      <c r="M33" s="156">
        <v>8491.0846994535514</v>
      </c>
      <c r="N33" s="290" t="s">
        <v>1</v>
      </c>
      <c r="O33" s="291" t="s">
        <v>1</v>
      </c>
      <c r="P33" s="154">
        <v>6550.3335852621631</v>
      </c>
      <c r="Q33" s="367">
        <v>5903.2757009345796</v>
      </c>
      <c r="R33" s="292" t="s">
        <v>159</v>
      </c>
      <c r="S33" s="293" t="s">
        <v>159</v>
      </c>
      <c r="T33" s="291" t="s">
        <v>159</v>
      </c>
      <c r="U33" s="290" t="s">
        <v>1</v>
      </c>
      <c r="V33" s="292" t="s">
        <v>1</v>
      </c>
      <c r="W33" s="294">
        <v>39.893442622950822</v>
      </c>
    </row>
    <row r="34" spans="2:23" ht="21.75" customHeight="1" x14ac:dyDescent="0.25">
      <c r="B34" s="439"/>
      <c r="C34" s="295" t="s">
        <v>138</v>
      </c>
      <c r="D34" s="296" t="s">
        <v>7</v>
      </c>
      <c r="E34" s="297" t="s">
        <v>114</v>
      </c>
      <c r="F34" s="180" t="s">
        <v>114</v>
      </c>
      <c r="G34" s="180" t="s">
        <v>114</v>
      </c>
      <c r="H34" s="298" t="s">
        <v>114</v>
      </c>
      <c r="I34" s="377">
        <v>0</v>
      </c>
      <c r="J34" s="299">
        <v>127.47048818664302</v>
      </c>
      <c r="K34" s="297">
        <v>148.5307632810169</v>
      </c>
      <c r="L34" s="180">
        <v>161.32031448452997</v>
      </c>
      <c r="M34" s="181">
        <v>141.03407858307517</v>
      </c>
      <c r="N34" s="300" t="s">
        <v>1</v>
      </c>
      <c r="O34" s="301" t="s">
        <v>1</v>
      </c>
      <c r="P34" s="297">
        <v>18.51959017517272</v>
      </c>
      <c r="Q34" s="368">
        <v>31.464367634047363</v>
      </c>
      <c r="R34" s="302" t="s">
        <v>159</v>
      </c>
      <c r="S34" s="303" t="s">
        <v>159</v>
      </c>
      <c r="T34" s="304" t="s">
        <v>159</v>
      </c>
      <c r="U34" s="300" t="s">
        <v>1</v>
      </c>
      <c r="V34" s="305" t="s">
        <v>1</v>
      </c>
      <c r="W34" s="376">
        <v>9.5577151306476801E-2</v>
      </c>
    </row>
    <row r="35" spans="2:23" ht="21.75" customHeight="1" x14ac:dyDescent="0.25">
      <c r="B35" s="439" t="s">
        <v>139</v>
      </c>
      <c r="C35" s="185" t="s">
        <v>123</v>
      </c>
      <c r="D35" s="186" t="s">
        <v>1</v>
      </c>
      <c r="E35" s="306">
        <v>7</v>
      </c>
      <c r="F35" s="307">
        <v>3.9228415300546455</v>
      </c>
      <c r="G35" s="307">
        <v>3.8177431693989066</v>
      </c>
      <c r="H35" s="308">
        <v>4</v>
      </c>
      <c r="I35" s="309">
        <v>3.9095901639344257</v>
      </c>
      <c r="J35" s="310">
        <v>2.6475409836065573</v>
      </c>
      <c r="K35" s="306">
        <v>3</v>
      </c>
      <c r="L35" s="307">
        <v>3</v>
      </c>
      <c r="M35" s="311">
        <v>2</v>
      </c>
      <c r="N35" s="312">
        <v>8</v>
      </c>
      <c r="O35" s="309">
        <v>10</v>
      </c>
      <c r="P35" s="312">
        <v>3.0630136986301371</v>
      </c>
      <c r="Q35" s="369">
        <v>1.5981308411214954</v>
      </c>
      <c r="R35" s="307">
        <v>2.8347031963470317</v>
      </c>
      <c r="S35" s="313">
        <v>2.7808219178082192</v>
      </c>
      <c r="T35" s="309">
        <v>4</v>
      </c>
      <c r="U35" s="312">
        <v>3.7663934426229506</v>
      </c>
      <c r="V35" s="308">
        <v>3.9918032786885247</v>
      </c>
      <c r="W35" s="309">
        <v>3</v>
      </c>
    </row>
    <row r="36" spans="2:23" ht="21.75" customHeight="1" x14ac:dyDescent="0.25">
      <c r="B36" s="439"/>
      <c r="C36" s="195" t="s">
        <v>140</v>
      </c>
      <c r="D36" s="152" t="s">
        <v>149</v>
      </c>
      <c r="E36" s="154">
        <v>12264</v>
      </c>
      <c r="F36" s="155">
        <v>9885.6420765027324</v>
      </c>
      <c r="G36" s="155">
        <v>9620.7349726775956</v>
      </c>
      <c r="H36" s="288">
        <v>10080</v>
      </c>
      <c r="I36" s="294">
        <v>9852.1502732240442</v>
      </c>
      <c r="J36" s="289">
        <v>2584</v>
      </c>
      <c r="K36" s="154">
        <v>1596</v>
      </c>
      <c r="L36" s="155">
        <v>1209</v>
      </c>
      <c r="M36" s="156">
        <v>1300</v>
      </c>
      <c r="N36" s="314">
        <v>13936</v>
      </c>
      <c r="O36" s="294">
        <v>6810</v>
      </c>
      <c r="P36" s="314">
        <v>14311.931506849314</v>
      </c>
      <c r="Q36" s="370">
        <v>7467.2663551401865</v>
      </c>
      <c r="R36" s="288">
        <v>9921.4611872146106</v>
      </c>
      <c r="S36" s="315">
        <v>9732.8767123287671</v>
      </c>
      <c r="T36" s="294">
        <v>5600</v>
      </c>
      <c r="U36" s="314">
        <v>4190.1127049180332</v>
      </c>
      <c r="V36" s="288">
        <v>4440.8811475409839</v>
      </c>
      <c r="W36" s="294">
        <v>7148</v>
      </c>
    </row>
    <row r="37" spans="2:23" ht="21.75" customHeight="1" x14ac:dyDescent="0.25">
      <c r="B37" s="439"/>
      <c r="C37" s="195" t="s">
        <v>141</v>
      </c>
      <c r="D37" s="152" t="s">
        <v>150</v>
      </c>
      <c r="E37" s="154">
        <v>3530</v>
      </c>
      <c r="F37" s="155">
        <v>2608.6693989071036</v>
      </c>
      <c r="G37" s="155">
        <v>2538.8934426229507</v>
      </c>
      <c r="H37" s="288">
        <v>2660</v>
      </c>
      <c r="I37" s="294">
        <v>2599.9480874316941</v>
      </c>
      <c r="J37" s="289">
        <v>738.45213114754097</v>
      </c>
      <c r="K37" s="154">
        <v>498</v>
      </c>
      <c r="L37" s="155">
        <v>417</v>
      </c>
      <c r="M37" s="156">
        <v>410</v>
      </c>
      <c r="N37" s="314">
        <v>4224</v>
      </c>
      <c r="O37" s="294">
        <v>1991</v>
      </c>
      <c r="P37" s="314">
        <v>4089.1232876712329</v>
      </c>
      <c r="Q37" s="370">
        <v>2133.5046728971961</v>
      </c>
      <c r="R37" s="288">
        <v>2432.1753424657536</v>
      </c>
      <c r="S37" s="315">
        <v>2385.9452054794519</v>
      </c>
      <c r="T37" s="294">
        <v>1932</v>
      </c>
      <c r="U37" s="314">
        <v>1398.2735655737704</v>
      </c>
      <c r="V37" s="288">
        <v>1481.9569672131147</v>
      </c>
      <c r="W37" s="294">
        <v>2042</v>
      </c>
    </row>
    <row r="38" spans="2:23" s="171" customFormat="1" ht="21.75" customHeight="1" x14ac:dyDescent="0.25">
      <c r="B38" s="439"/>
      <c r="C38" s="217" t="s">
        <v>142</v>
      </c>
      <c r="D38" s="162" t="s">
        <v>125</v>
      </c>
      <c r="E38" s="164">
        <v>5.9732162934576545</v>
      </c>
      <c r="F38" s="165">
        <v>7.7343654334894483</v>
      </c>
      <c r="G38" s="165">
        <v>7.3224077594885362</v>
      </c>
      <c r="H38" s="169">
        <v>7.3530247388984806</v>
      </c>
      <c r="I38" s="168">
        <v>8.6500599674813969</v>
      </c>
      <c r="J38" s="163">
        <v>6.1374008763511929</v>
      </c>
      <c r="K38" s="164">
        <v>6.7780611233144672</v>
      </c>
      <c r="L38" s="165">
        <v>6.2715440524758712</v>
      </c>
      <c r="M38" s="166">
        <v>5.182381672307554</v>
      </c>
      <c r="N38" s="167">
        <v>4.8964031597538424</v>
      </c>
      <c r="O38" s="168">
        <v>6.2251744522748949</v>
      </c>
      <c r="P38" s="167">
        <v>8.4640551691372732</v>
      </c>
      <c r="Q38" s="353">
        <v>8.371974808094695</v>
      </c>
      <c r="R38" s="169">
        <v>7.9493527427418833</v>
      </c>
      <c r="S38" s="170">
        <v>7.3391606813138477</v>
      </c>
      <c r="T38" s="168">
        <v>5.5906229973587198</v>
      </c>
      <c r="U38" s="167">
        <v>7.4896002719213346</v>
      </c>
      <c r="V38" s="169">
        <v>6.2050674751191783</v>
      </c>
      <c r="W38" s="168">
        <v>4.095402405983835</v>
      </c>
    </row>
    <row r="39" spans="2:23" s="175" customFormat="1" ht="21.75" customHeight="1" x14ac:dyDescent="0.25">
      <c r="B39" s="456"/>
      <c r="C39" s="316" t="s">
        <v>143</v>
      </c>
      <c r="D39" s="317" t="s">
        <v>151</v>
      </c>
      <c r="E39" s="254">
        <v>13.988498273967089</v>
      </c>
      <c r="F39" s="259">
        <v>11.876105073520721</v>
      </c>
      <c r="G39" s="259">
        <v>12.484102262577354</v>
      </c>
      <c r="H39" s="259">
        <v>12.445879041866963</v>
      </c>
      <c r="I39" s="258">
        <v>10.563015150783901</v>
      </c>
      <c r="J39" s="318">
        <v>13.95561717302629</v>
      </c>
      <c r="K39" s="254">
        <v>11.349254943270347</v>
      </c>
      <c r="L39" s="255">
        <v>11.100647350971682</v>
      </c>
      <c r="M39" s="256">
        <v>14.68471278155404</v>
      </c>
      <c r="N39" s="257">
        <v>16.254171453262131</v>
      </c>
      <c r="O39" s="258">
        <v>13.25358923900723</v>
      </c>
      <c r="P39" s="257">
        <v>9.9320178712952742</v>
      </c>
      <c r="Q39" s="363">
        <v>10.044561995471629</v>
      </c>
      <c r="R39" s="259">
        <v>12.441681428147628</v>
      </c>
      <c r="S39" s="319">
        <v>13.646484077251531</v>
      </c>
      <c r="T39" s="258">
        <v>12.501900541901261</v>
      </c>
      <c r="U39" s="257">
        <v>10.075167133794944</v>
      </c>
      <c r="V39" s="259">
        <v>11.618008585221702</v>
      </c>
      <c r="W39" s="258">
        <v>20.555031497032264</v>
      </c>
    </row>
    <row r="40" spans="2:23" ht="21.75" customHeight="1" x14ac:dyDescent="0.25">
      <c r="B40" s="378" t="s">
        <v>93</v>
      </c>
      <c r="C40" s="185" t="s">
        <v>144</v>
      </c>
      <c r="D40" s="320" t="s">
        <v>19</v>
      </c>
      <c r="E40" s="321">
        <v>728.96580821917803</v>
      </c>
      <c r="F40" s="381">
        <v>1454.4144657534243</v>
      </c>
      <c r="G40" s="381"/>
      <c r="H40" s="381"/>
      <c r="I40" s="382"/>
      <c r="J40" s="322">
        <v>243.7602739726027</v>
      </c>
      <c r="K40" s="407">
        <v>236.17686575342464</v>
      </c>
      <c r="L40" s="408"/>
      <c r="M40" s="409"/>
      <c r="N40" s="323">
        <v>766.35616438356169</v>
      </c>
      <c r="O40" s="324">
        <v>302.57534246575341</v>
      </c>
      <c r="P40" s="407">
        <v>665.66104109589037</v>
      </c>
      <c r="Q40" s="420"/>
      <c r="R40" s="416">
        <v>750.51616438356155</v>
      </c>
      <c r="S40" s="416"/>
      <c r="T40" s="417"/>
      <c r="U40" s="408">
        <v>622.43835616438355</v>
      </c>
      <c r="V40" s="408"/>
      <c r="W40" s="409"/>
    </row>
    <row r="41" spans="2:23" ht="21.75" customHeight="1" x14ac:dyDescent="0.25">
      <c r="B41" s="379"/>
      <c r="C41" s="195" t="s">
        <v>145</v>
      </c>
      <c r="D41" s="325" t="s">
        <v>17</v>
      </c>
      <c r="E41" s="167">
        <v>1.7827868852459017</v>
      </c>
      <c r="F41" s="383">
        <v>1.916393442622951</v>
      </c>
      <c r="G41" s="383"/>
      <c r="H41" s="383"/>
      <c r="I41" s="384"/>
      <c r="J41" s="326">
        <v>2.9074519627612978</v>
      </c>
      <c r="K41" s="385">
        <v>1.7698216258973396</v>
      </c>
      <c r="L41" s="386"/>
      <c r="M41" s="387"/>
      <c r="N41" s="167">
        <v>1.3795929428864906</v>
      </c>
      <c r="O41" s="168">
        <v>1.3636589566856847</v>
      </c>
      <c r="P41" s="385">
        <v>1.5314606444953425</v>
      </c>
      <c r="Q41" s="421"/>
      <c r="R41" s="418">
        <v>1.0970251111540217</v>
      </c>
      <c r="S41" s="418"/>
      <c r="T41" s="419"/>
      <c r="U41" s="386">
        <v>1.0515803438943905</v>
      </c>
      <c r="V41" s="386"/>
      <c r="W41" s="387"/>
    </row>
    <row r="42" spans="2:23" ht="21.75" customHeight="1" x14ac:dyDescent="0.25">
      <c r="B42" s="379"/>
      <c r="C42" s="195" t="s">
        <v>146</v>
      </c>
      <c r="D42" s="325" t="s">
        <v>94</v>
      </c>
      <c r="E42" s="264" t="s">
        <v>95</v>
      </c>
      <c r="F42" s="327" t="s">
        <v>96</v>
      </c>
      <c r="G42" s="327" t="s">
        <v>114</v>
      </c>
      <c r="H42" s="155" t="s">
        <v>96</v>
      </c>
      <c r="I42" s="156">
        <v>694.00898630136976</v>
      </c>
      <c r="J42" s="328">
        <v>169.84109589041097</v>
      </c>
      <c r="K42" s="410">
        <v>308.05479452054794</v>
      </c>
      <c r="L42" s="411"/>
      <c r="M42" s="412"/>
      <c r="N42" s="290" t="s">
        <v>96</v>
      </c>
      <c r="O42" s="291" t="s">
        <v>96</v>
      </c>
      <c r="P42" s="410">
        <v>233.51145205479455</v>
      </c>
      <c r="Q42" s="423"/>
      <c r="R42" s="327" t="s">
        <v>96</v>
      </c>
      <c r="S42" s="292">
        <v>206.05479452054794</v>
      </c>
      <c r="T42" s="152" t="s">
        <v>96</v>
      </c>
      <c r="U42" s="411" t="s">
        <v>96</v>
      </c>
      <c r="V42" s="411"/>
      <c r="W42" s="412"/>
    </row>
    <row r="43" spans="2:23" ht="21.75" customHeight="1" thickBot="1" x14ac:dyDescent="0.3">
      <c r="B43" s="380"/>
      <c r="C43" s="329" t="s">
        <v>147</v>
      </c>
      <c r="D43" s="330" t="s">
        <v>22</v>
      </c>
      <c r="E43" s="331" t="s">
        <v>114</v>
      </c>
      <c r="F43" s="332" t="s">
        <v>96</v>
      </c>
      <c r="G43" s="332" t="s">
        <v>114</v>
      </c>
      <c r="H43" s="333" t="s">
        <v>96</v>
      </c>
      <c r="I43" s="334">
        <v>1.3412568306010928</v>
      </c>
      <c r="J43" s="335">
        <v>0.90304055773819181</v>
      </c>
      <c r="K43" s="413">
        <v>1.0196367814872036</v>
      </c>
      <c r="L43" s="414"/>
      <c r="M43" s="415"/>
      <c r="N43" s="336" t="s">
        <v>1</v>
      </c>
      <c r="O43" s="337" t="s">
        <v>1</v>
      </c>
      <c r="P43" s="413">
        <v>0.23586961948455318</v>
      </c>
      <c r="Q43" s="422"/>
      <c r="R43" s="332" t="s">
        <v>96</v>
      </c>
      <c r="S43" s="338">
        <v>0.13367755766618847</v>
      </c>
      <c r="T43" s="339" t="s">
        <v>96</v>
      </c>
      <c r="U43" s="405" t="s">
        <v>1</v>
      </c>
      <c r="V43" s="405"/>
      <c r="W43" s="406"/>
    </row>
    <row r="44" spans="2:23" ht="21.75" customHeight="1" x14ac:dyDescent="0.25">
      <c r="C44" s="341" t="s">
        <v>153</v>
      </c>
      <c r="D44" s="342"/>
      <c r="E44" s="342"/>
      <c r="F44" s="342"/>
      <c r="G44" s="342"/>
    </row>
    <row r="45" spans="2:23" ht="21.75" customHeight="1" x14ac:dyDescent="0.25">
      <c r="C45" s="121" t="s">
        <v>158</v>
      </c>
      <c r="D45" s="342"/>
      <c r="E45" s="343"/>
    </row>
    <row r="46" spans="2:23" ht="21.75" customHeight="1" x14ac:dyDescent="0.25">
      <c r="D46" s="344"/>
      <c r="E46" s="345"/>
    </row>
    <row r="47" spans="2:23" ht="21.75" customHeight="1" x14ac:dyDescent="0.25">
      <c r="C47" s="346"/>
      <c r="D47" s="344"/>
      <c r="E47" s="347"/>
    </row>
    <row r="48" spans="2:23" ht="21.75" customHeight="1" x14ac:dyDescent="0.25">
      <c r="D48" s="342"/>
      <c r="E48" s="342"/>
    </row>
    <row r="49" spans="4:5" ht="21.75" customHeight="1" x14ac:dyDescent="0.25">
      <c r="D49" s="342"/>
      <c r="E49" s="120"/>
    </row>
  </sheetData>
  <mergeCells count="58">
    <mergeCell ref="B35:B39"/>
    <mergeCell ref="C20:C22"/>
    <mergeCell ref="E20:E22"/>
    <mergeCell ref="H20:H22"/>
    <mergeCell ref="F20:F22"/>
    <mergeCell ref="G20:G22"/>
    <mergeCell ref="B4:B10"/>
    <mergeCell ref="B11:B34"/>
    <mergeCell ref="D20:D22"/>
    <mergeCell ref="E8:I8"/>
    <mergeCell ref="E9:I9"/>
    <mergeCell ref="E10:I10"/>
    <mergeCell ref="E4:I4"/>
    <mergeCell ref="E5:I5"/>
    <mergeCell ref="E6:I6"/>
    <mergeCell ref="E7:I7"/>
    <mergeCell ref="R20:R22"/>
    <mergeCell ref="O20:O22"/>
    <mergeCell ref="U9:W9"/>
    <mergeCell ref="U10:W10"/>
    <mergeCell ref="W20:W22"/>
    <mergeCell ref="V20:V22"/>
    <mergeCell ref="U20:U22"/>
    <mergeCell ref="S20:S22"/>
    <mergeCell ref="T20:T22"/>
    <mergeCell ref="N20:N22"/>
    <mergeCell ref="M20:M22"/>
    <mergeCell ref="L20:L22"/>
    <mergeCell ref="K20:K22"/>
    <mergeCell ref="J20:J22"/>
    <mergeCell ref="K41:M41"/>
    <mergeCell ref="K42:M42"/>
    <mergeCell ref="K43:M43"/>
    <mergeCell ref="U40:W40"/>
    <mergeCell ref="U41:W41"/>
    <mergeCell ref="U42:W42"/>
    <mergeCell ref="R40:T40"/>
    <mergeCell ref="R41:T41"/>
    <mergeCell ref="P40:Q40"/>
    <mergeCell ref="P41:Q41"/>
    <mergeCell ref="P43:Q43"/>
    <mergeCell ref="P42:Q42"/>
    <mergeCell ref="B40:B43"/>
    <mergeCell ref="F40:I40"/>
    <mergeCell ref="F41:I41"/>
    <mergeCell ref="U8:W8"/>
    <mergeCell ref="E2:I2"/>
    <mergeCell ref="J2:J3"/>
    <mergeCell ref="K2:M2"/>
    <mergeCell ref="N2:O2"/>
    <mergeCell ref="P2:T2"/>
    <mergeCell ref="U2:W2"/>
    <mergeCell ref="U4:W4"/>
    <mergeCell ref="U5:W5"/>
    <mergeCell ref="U6:W6"/>
    <mergeCell ref="U7:W7"/>
    <mergeCell ref="U43:W43"/>
    <mergeCell ref="K40:M40"/>
  </mergeCells>
  <phoneticPr fontId="2"/>
  <printOptions horizontalCentered="1"/>
  <pageMargins left="0" right="0" top="0.78740157480314965" bottom="0" header="0" footer="0"/>
  <pageSetup paperSize="9" scale="70" orientation="portrait" r:id="rId1"/>
  <headerFooter alignWithMargins="0"/>
  <colBreaks count="1" manualBreakCount="1">
    <brk id="13" max="4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03"/>
  <sheetViews>
    <sheetView workbookViewId="0">
      <selection activeCell="W10" sqref="W10:X10"/>
    </sheetView>
  </sheetViews>
  <sheetFormatPr defaultColWidth="9" defaultRowHeight="18" customHeight="1" x14ac:dyDescent="0.35"/>
  <cols>
    <col min="1" max="1" width="4.61328125" style="18" customWidth="1"/>
    <col min="2" max="2" width="18.61328125" style="11" customWidth="1"/>
    <col min="3" max="3" width="11" style="2" customWidth="1"/>
    <col min="4" max="4" width="3.4609375" style="2" customWidth="1"/>
    <col min="5" max="5" width="12.61328125" style="2" customWidth="1"/>
    <col min="6" max="6" width="3.61328125" style="2" customWidth="1"/>
    <col min="7" max="7" width="12.61328125" style="12" customWidth="1"/>
    <col min="8" max="8" width="3.4609375" style="13" customWidth="1"/>
    <col min="9" max="9" width="12.61328125" style="12" customWidth="1"/>
    <col min="10" max="10" width="3.61328125" style="2" customWidth="1"/>
    <col min="11" max="11" width="12.61328125" style="14" customWidth="1"/>
    <col min="12" max="12" width="3.765625" style="14" customWidth="1"/>
    <col min="13" max="14" width="4.3828125" style="15" customWidth="1"/>
    <col min="15" max="15" width="14" style="15" customWidth="1"/>
    <col min="16" max="16" width="8.84375" style="15" customWidth="1"/>
    <col min="17" max="17" width="3.61328125" style="15" customWidth="1"/>
    <col min="18" max="18" width="12.61328125" style="15" customWidth="1"/>
    <col min="19" max="19" width="3.61328125" style="15" customWidth="1"/>
    <col min="20" max="20" width="12.61328125" style="15" customWidth="1"/>
    <col min="21" max="21" width="3.61328125" style="15" customWidth="1"/>
    <col min="22" max="22" width="12.61328125" style="15" customWidth="1"/>
    <col min="23" max="23" width="3.61328125" style="15" customWidth="1"/>
    <col min="24" max="24" width="12.61328125" style="15" customWidth="1"/>
    <col min="25" max="16384" width="9" style="15"/>
  </cols>
  <sheetData>
    <row r="1" spans="1:24" ht="28.5" customHeight="1" thickBot="1" x14ac:dyDescent="0.4">
      <c r="A1" s="10" t="s">
        <v>83</v>
      </c>
    </row>
    <row r="2" spans="1:24" s="18" customFormat="1" ht="23.25" customHeight="1" thickBot="1" x14ac:dyDescent="0.3">
      <c r="A2" s="16" t="s">
        <v>56</v>
      </c>
      <c r="B2" s="41"/>
      <c r="C2" s="42"/>
      <c r="D2" s="529" t="s">
        <v>57</v>
      </c>
      <c r="E2" s="530"/>
      <c r="F2" s="529" t="s">
        <v>58</v>
      </c>
      <c r="G2" s="530"/>
      <c r="H2" s="529" t="s">
        <v>59</v>
      </c>
      <c r="I2" s="530"/>
      <c r="J2" s="529" t="s">
        <v>60</v>
      </c>
      <c r="K2" s="530"/>
      <c r="L2" s="42"/>
      <c r="M2" s="82" t="s">
        <v>97</v>
      </c>
      <c r="Q2" s="529" t="s">
        <v>57</v>
      </c>
      <c r="R2" s="530"/>
      <c r="S2" s="529" t="s">
        <v>58</v>
      </c>
      <c r="T2" s="530"/>
      <c r="U2" s="529" t="s">
        <v>59</v>
      </c>
      <c r="V2" s="530"/>
      <c r="W2" s="529" t="s">
        <v>60</v>
      </c>
      <c r="X2" s="530"/>
    </row>
    <row r="3" spans="1:24" s="18" customFormat="1" ht="18" customHeight="1" x14ac:dyDescent="0.25">
      <c r="A3" s="16"/>
      <c r="B3" s="20" t="s">
        <v>84</v>
      </c>
      <c r="C3" s="43" t="s">
        <v>85</v>
      </c>
      <c r="D3" s="531" t="s">
        <v>86</v>
      </c>
      <c r="E3" s="45" t="e">
        <f>#REF!</f>
        <v>#REF!</v>
      </c>
      <c r="F3" s="534" t="s">
        <v>62</v>
      </c>
      <c r="G3" s="45" t="e">
        <f>AVERAGE(#REF!)</f>
        <v>#REF!</v>
      </c>
      <c r="H3" s="537" t="s">
        <v>49</v>
      </c>
      <c r="I3" s="45" t="e">
        <f>#REF!</f>
        <v>#REF!</v>
      </c>
      <c r="J3" s="534" t="s">
        <v>62</v>
      </c>
      <c r="K3" s="45" t="e">
        <f>AVERAGE(#REF!,#REF!,#REF!)</f>
        <v>#REF!</v>
      </c>
      <c r="L3" s="96"/>
      <c r="M3" s="17"/>
      <c r="N3" s="540" t="s">
        <v>101</v>
      </c>
      <c r="O3" s="83" t="s">
        <v>98</v>
      </c>
      <c r="P3" s="88" t="s">
        <v>104</v>
      </c>
      <c r="Q3" s="543" t="s">
        <v>95</v>
      </c>
      <c r="R3" s="496"/>
      <c r="S3" s="495" t="e">
        <f>#REF!</f>
        <v>#REF!</v>
      </c>
      <c r="T3" s="497"/>
      <c r="U3" s="495" t="e">
        <f>#REF!</f>
        <v>#REF!</v>
      </c>
      <c r="V3" s="497"/>
      <c r="W3" s="495" t="e">
        <f>#REF!</f>
        <v>#REF!</v>
      </c>
      <c r="X3" s="497"/>
    </row>
    <row r="4" spans="1:24" ht="18" customHeight="1" x14ac:dyDescent="0.25">
      <c r="A4" s="19"/>
      <c r="B4" s="44" t="s">
        <v>61</v>
      </c>
      <c r="C4" s="46" t="s">
        <v>51</v>
      </c>
      <c r="D4" s="532"/>
      <c r="E4" s="108" t="e">
        <f>#REF!</f>
        <v>#REF!</v>
      </c>
      <c r="F4" s="535"/>
      <c r="G4" s="47" t="e">
        <f>#REF!</f>
        <v>#REF!</v>
      </c>
      <c r="H4" s="538"/>
      <c r="I4" s="108" t="e">
        <f>#REF!</f>
        <v>#REF!</v>
      </c>
      <c r="J4" s="535"/>
      <c r="K4" s="47" t="e">
        <f>#REF!</f>
        <v>#REF!</v>
      </c>
      <c r="L4" s="97"/>
      <c r="N4" s="541"/>
      <c r="O4" s="84" t="s">
        <v>99</v>
      </c>
      <c r="P4" s="89" t="s">
        <v>104</v>
      </c>
      <c r="Q4" s="498" t="e">
        <f>#REF!</f>
        <v>#REF!</v>
      </c>
      <c r="R4" s="484"/>
      <c r="S4" s="498" t="e">
        <f>#REF!</f>
        <v>#REF!</v>
      </c>
      <c r="T4" s="499"/>
      <c r="U4" s="498" t="e">
        <f>#REF!</f>
        <v>#REF!</v>
      </c>
      <c r="V4" s="499"/>
      <c r="W4" s="498" t="e">
        <f>#REF!</f>
        <v>#REF!</v>
      </c>
      <c r="X4" s="499"/>
    </row>
    <row r="5" spans="1:24" s="22" customFormat="1" ht="18" customHeight="1" x14ac:dyDescent="0.25">
      <c r="A5" s="19"/>
      <c r="B5" s="21" t="s">
        <v>63</v>
      </c>
      <c r="C5" s="48" t="s">
        <v>52</v>
      </c>
      <c r="D5" s="532"/>
      <c r="E5" s="109" t="e">
        <f>#REF!</f>
        <v>#REF!</v>
      </c>
      <c r="F5" s="535"/>
      <c r="G5" s="49" t="e">
        <f>#REF!+#REF!</f>
        <v>#REF!</v>
      </c>
      <c r="H5" s="538"/>
      <c r="I5" s="6" t="e">
        <f>#REF!</f>
        <v>#REF!</v>
      </c>
      <c r="J5" s="535"/>
      <c r="K5" s="49" t="e">
        <f>SUM(#REF!)</f>
        <v>#REF!</v>
      </c>
      <c r="L5" s="98"/>
      <c r="N5" s="541"/>
      <c r="O5" s="84" t="s">
        <v>30</v>
      </c>
      <c r="P5" s="89" t="s">
        <v>21</v>
      </c>
      <c r="Q5" s="487" t="s">
        <v>95</v>
      </c>
      <c r="R5" s="488"/>
      <c r="S5" s="511" t="e">
        <f>#REF!</f>
        <v>#REF!</v>
      </c>
      <c r="T5" s="512"/>
      <c r="U5" s="511" t="e">
        <f>#REF!</f>
        <v>#REF!</v>
      </c>
      <c r="V5" s="512"/>
      <c r="W5" s="511" t="e">
        <f>#REF!</f>
        <v>#REF!</v>
      </c>
      <c r="X5" s="512"/>
    </row>
    <row r="6" spans="1:24" s="24" customFormat="1" ht="18" customHeight="1" x14ac:dyDescent="0.25">
      <c r="A6" s="19"/>
      <c r="B6" s="23" t="s">
        <v>64</v>
      </c>
      <c r="C6" s="4" t="s">
        <v>40</v>
      </c>
      <c r="D6" s="532"/>
      <c r="E6" s="54" t="e">
        <f>#REF!</f>
        <v>#REF!</v>
      </c>
      <c r="F6" s="535"/>
      <c r="G6" s="54" t="e">
        <f>#REF!</f>
        <v>#REF!</v>
      </c>
      <c r="H6" s="538"/>
      <c r="I6" s="50" t="e">
        <f>#REF!</f>
        <v>#REF!</v>
      </c>
      <c r="J6" s="535"/>
      <c r="K6" s="50" t="e">
        <f>#REF!</f>
        <v>#REF!</v>
      </c>
      <c r="L6" s="99"/>
      <c r="N6" s="541"/>
      <c r="O6" s="84" t="s">
        <v>100</v>
      </c>
      <c r="P6" s="89" t="s">
        <v>21</v>
      </c>
      <c r="Q6" s="515" t="e">
        <f>#REF!</f>
        <v>#REF!</v>
      </c>
      <c r="R6" s="516"/>
      <c r="S6" s="515" t="e">
        <f>#REF!</f>
        <v>#REF!</v>
      </c>
      <c r="T6" s="516"/>
      <c r="U6" s="515" t="e">
        <f>#REF!</f>
        <v>#REF!</v>
      </c>
      <c r="V6" s="516"/>
      <c r="W6" s="515" t="e">
        <f>#REF!</f>
        <v>#REF!</v>
      </c>
      <c r="X6" s="516"/>
    </row>
    <row r="7" spans="1:24" s="24" customFormat="1" ht="18" customHeight="1" x14ac:dyDescent="0.25">
      <c r="A7" s="19"/>
      <c r="B7" s="25" t="s">
        <v>31</v>
      </c>
      <c r="C7" s="4" t="s">
        <v>6</v>
      </c>
      <c r="D7" s="532"/>
      <c r="E7" s="54" t="e">
        <f>#REF!</f>
        <v>#REF!</v>
      </c>
      <c r="F7" s="535"/>
      <c r="G7" s="54" t="e">
        <f>#REF!</f>
        <v>#REF!</v>
      </c>
      <c r="H7" s="538"/>
      <c r="I7" s="50" t="e">
        <f>#REF!</f>
        <v>#REF!</v>
      </c>
      <c r="J7" s="535"/>
      <c r="K7" s="50" t="e">
        <f>#REF!</f>
        <v>#REF!</v>
      </c>
      <c r="L7" s="99"/>
      <c r="N7" s="541"/>
      <c r="O7" s="84" t="s">
        <v>34</v>
      </c>
      <c r="P7" s="89" t="s">
        <v>21</v>
      </c>
      <c r="Q7" s="515" t="e">
        <f>#REF!</f>
        <v>#REF!</v>
      </c>
      <c r="R7" s="516"/>
      <c r="S7" s="515" t="e">
        <f>#REF!</f>
        <v>#REF!</v>
      </c>
      <c r="T7" s="516"/>
      <c r="U7" s="515" t="e">
        <f>#REF!</f>
        <v>#REF!</v>
      </c>
      <c r="V7" s="516"/>
      <c r="W7" s="515" t="e">
        <f>#REF!</f>
        <v>#REF!</v>
      </c>
      <c r="X7" s="516"/>
    </row>
    <row r="8" spans="1:24" ht="18" customHeight="1" x14ac:dyDescent="0.25">
      <c r="A8" s="19"/>
      <c r="B8" s="25" t="s">
        <v>65</v>
      </c>
      <c r="C8" s="29" t="s">
        <v>87</v>
      </c>
      <c r="D8" s="532"/>
      <c r="E8" s="79" t="e">
        <f>#REF!</f>
        <v>#REF!</v>
      </c>
      <c r="F8" s="535"/>
      <c r="G8" s="50" t="e">
        <f>#REF!</f>
        <v>#REF!</v>
      </c>
      <c r="H8" s="538"/>
      <c r="I8" s="50" t="e">
        <f>#REF!</f>
        <v>#REF!</v>
      </c>
      <c r="J8" s="535"/>
      <c r="K8" s="50" t="e">
        <f>#REF!</f>
        <v>#REF!</v>
      </c>
      <c r="L8" s="99"/>
      <c r="N8" s="542"/>
      <c r="O8" s="85" t="s">
        <v>103</v>
      </c>
      <c r="P8" s="90" t="s">
        <v>18</v>
      </c>
      <c r="Q8" s="513" t="s">
        <v>95</v>
      </c>
      <c r="R8" s="514"/>
      <c r="S8" s="513" t="e">
        <f>S3/S4</f>
        <v>#REF!</v>
      </c>
      <c r="T8" s="514"/>
      <c r="U8" s="513" t="e">
        <f>U3/U4</f>
        <v>#REF!</v>
      </c>
      <c r="V8" s="514"/>
      <c r="W8" s="513" t="e">
        <f>W3/W4</f>
        <v>#REF!</v>
      </c>
      <c r="X8" s="514"/>
    </row>
    <row r="9" spans="1:24" ht="18" customHeight="1" x14ac:dyDescent="0.25">
      <c r="A9" s="19"/>
      <c r="B9" s="25" t="s">
        <v>66</v>
      </c>
      <c r="C9" s="29" t="s">
        <v>87</v>
      </c>
      <c r="D9" s="532"/>
      <c r="E9" s="54" t="e">
        <f>#REF!</f>
        <v>#REF!</v>
      </c>
      <c r="F9" s="535"/>
      <c r="G9" s="50" t="e">
        <f>#REF!</f>
        <v>#REF!</v>
      </c>
      <c r="H9" s="538"/>
      <c r="I9" s="50" t="e">
        <f>#REF!</f>
        <v>#REF!</v>
      </c>
      <c r="J9" s="535"/>
      <c r="K9" s="54" t="e">
        <f>#REF!</f>
        <v>#REF!</v>
      </c>
      <c r="L9" s="100"/>
      <c r="N9" s="492" t="s">
        <v>102</v>
      </c>
      <c r="O9" s="86" t="s">
        <v>98</v>
      </c>
      <c r="P9" s="91" t="s">
        <v>104</v>
      </c>
      <c r="Q9" s="500" t="e">
        <f>#REF!</f>
        <v>#REF!</v>
      </c>
      <c r="R9" s="501"/>
      <c r="S9" s="500" t="e">
        <f>#REF!</f>
        <v>#REF!</v>
      </c>
      <c r="T9" s="501"/>
      <c r="U9" s="500" t="e">
        <f>#REF!</f>
        <v>#REF!</v>
      </c>
      <c r="V9" s="501"/>
      <c r="W9" s="500" t="e">
        <f>#REF!</f>
        <v>#REF!</v>
      </c>
      <c r="X9" s="501"/>
    </row>
    <row r="10" spans="1:24" ht="18" customHeight="1" x14ac:dyDescent="0.25">
      <c r="A10" s="19"/>
      <c r="B10" s="25" t="s">
        <v>67</v>
      </c>
      <c r="C10" s="4" t="s">
        <v>6</v>
      </c>
      <c r="D10" s="532"/>
      <c r="E10" s="51" t="e">
        <f>#REF!</f>
        <v>#REF!</v>
      </c>
      <c r="F10" s="535"/>
      <c r="G10" s="52" t="e">
        <f>AVERAGE(#REF!,#REF!)</f>
        <v>#REF!</v>
      </c>
      <c r="H10" s="538"/>
      <c r="I10" s="52" t="e">
        <f>AVERAGE(#REF!,#REF!,#REF!)</f>
        <v>#REF!</v>
      </c>
      <c r="J10" s="535"/>
      <c r="K10" s="53" t="e">
        <f>AVERAGE(#REF!,#REF!,#REF!)</f>
        <v>#REF!</v>
      </c>
      <c r="L10" s="101"/>
      <c r="N10" s="492"/>
      <c r="O10" s="84" t="s">
        <v>99</v>
      </c>
      <c r="P10" s="89" t="s">
        <v>104</v>
      </c>
      <c r="Q10" s="498" t="e">
        <f>#REF!</f>
        <v>#REF!</v>
      </c>
      <c r="R10" s="499"/>
      <c r="S10" s="498" t="e">
        <f>#REF!</f>
        <v>#REF!</v>
      </c>
      <c r="T10" s="499"/>
      <c r="U10" s="498" t="e">
        <f>#REF!</f>
        <v>#REF!</v>
      </c>
      <c r="V10" s="499"/>
      <c r="W10" s="498" t="e">
        <f>#REF!</f>
        <v>#REF!</v>
      </c>
      <c r="X10" s="499"/>
    </row>
    <row r="11" spans="1:24" s="24" customFormat="1" ht="18" customHeight="1" x14ac:dyDescent="0.25">
      <c r="A11" s="19"/>
      <c r="B11" s="23" t="s">
        <v>68</v>
      </c>
      <c r="C11" s="4" t="s">
        <v>87</v>
      </c>
      <c r="D11" s="532"/>
      <c r="E11" s="54" t="e">
        <f>#REF!</f>
        <v>#REF!</v>
      </c>
      <c r="F11" s="535"/>
      <c r="G11" s="50" t="e">
        <f>#REF!</f>
        <v>#REF!</v>
      </c>
      <c r="H11" s="538"/>
      <c r="I11" s="50" t="e">
        <f>#REF!</f>
        <v>#REF!</v>
      </c>
      <c r="J11" s="535"/>
      <c r="K11" s="54" t="e">
        <f>#REF!</f>
        <v>#REF!</v>
      </c>
      <c r="L11" s="100"/>
      <c r="N11" s="492"/>
      <c r="O11" s="84" t="s">
        <v>30</v>
      </c>
      <c r="P11" s="89" t="s">
        <v>21</v>
      </c>
      <c r="Q11" s="515" t="e">
        <f>#REF!</f>
        <v>#REF!</v>
      </c>
      <c r="R11" s="516"/>
      <c r="S11" s="515" t="e">
        <f>#REF!</f>
        <v>#REF!</v>
      </c>
      <c r="T11" s="516"/>
      <c r="U11" s="515" t="e">
        <f>#REF!</f>
        <v>#REF!</v>
      </c>
      <c r="V11" s="516"/>
      <c r="W11" s="515" t="e">
        <f>#REF!</f>
        <v>#REF!</v>
      </c>
      <c r="X11" s="516"/>
    </row>
    <row r="12" spans="1:24" ht="18" customHeight="1" x14ac:dyDescent="0.25">
      <c r="A12" s="19"/>
      <c r="B12" s="25" t="s">
        <v>69</v>
      </c>
      <c r="C12" s="29" t="s">
        <v>87</v>
      </c>
      <c r="D12" s="532"/>
      <c r="E12" s="54" t="e">
        <f>#REF!</f>
        <v>#REF!</v>
      </c>
      <c r="F12" s="535"/>
      <c r="G12" s="54" t="e">
        <f>#REF!</f>
        <v>#REF!</v>
      </c>
      <c r="H12" s="538"/>
      <c r="I12" s="54" t="e">
        <f>#REF!</f>
        <v>#REF!</v>
      </c>
      <c r="J12" s="535"/>
      <c r="K12" s="54" t="e">
        <f>#REF!</f>
        <v>#REF!</v>
      </c>
      <c r="L12" s="100"/>
      <c r="N12" s="492"/>
      <c r="O12" s="84" t="s">
        <v>100</v>
      </c>
      <c r="P12" s="89" t="s">
        <v>21</v>
      </c>
      <c r="Q12" s="515" t="e">
        <f>#REF!</f>
        <v>#REF!</v>
      </c>
      <c r="R12" s="516"/>
      <c r="S12" s="515" t="e">
        <f>#REF!</f>
        <v>#REF!</v>
      </c>
      <c r="T12" s="516"/>
      <c r="U12" s="515" t="e">
        <f>#REF!</f>
        <v>#REF!</v>
      </c>
      <c r="V12" s="516"/>
      <c r="W12" s="515" t="e">
        <f>#REF!</f>
        <v>#REF!</v>
      </c>
      <c r="X12" s="516"/>
    </row>
    <row r="13" spans="1:24" ht="18" customHeight="1" x14ac:dyDescent="0.25">
      <c r="A13" s="19"/>
      <c r="B13" s="25" t="s">
        <v>70</v>
      </c>
      <c r="C13" s="29" t="s">
        <v>87</v>
      </c>
      <c r="D13" s="532"/>
      <c r="E13" s="54" t="e">
        <f>#REF!</f>
        <v>#REF!</v>
      </c>
      <c r="F13" s="535"/>
      <c r="G13" s="50" t="e">
        <f>#REF!</f>
        <v>#REF!</v>
      </c>
      <c r="H13" s="538"/>
      <c r="I13" s="54" t="e">
        <f>#REF!</f>
        <v>#REF!</v>
      </c>
      <c r="J13" s="535"/>
      <c r="K13" s="54" t="e">
        <f>#REF!</f>
        <v>#REF!</v>
      </c>
      <c r="L13" s="100"/>
      <c r="N13" s="492"/>
      <c r="O13" s="84" t="s">
        <v>34</v>
      </c>
      <c r="P13" s="89" t="s">
        <v>21</v>
      </c>
      <c r="Q13" s="515" t="e">
        <f>#REF!</f>
        <v>#REF!</v>
      </c>
      <c r="R13" s="516"/>
      <c r="S13" s="515" t="e">
        <f>#REF!</f>
        <v>#REF!</v>
      </c>
      <c r="T13" s="516"/>
      <c r="U13" s="515" t="e">
        <f>#REF!</f>
        <v>#REF!</v>
      </c>
      <c r="V13" s="516"/>
      <c r="W13" s="515" t="e">
        <f>#REF!</f>
        <v>#REF!</v>
      </c>
      <c r="X13" s="516"/>
    </row>
    <row r="14" spans="1:24" ht="18" customHeight="1" thickBot="1" x14ac:dyDescent="0.3">
      <c r="A14" s="19"/>
      <c r="B14" s="25" t="s">
        <v>71</v>
      </c>
      <c r="C14" s="29" t="s">
        <v>6</v>
      </c>
      <c r="D14" s="532"/>
      <c r="E14" s="54" t="e">
        <f>#REF!</f>
        <v>#REF!</v>
      </c>
      <c r="F14" s="535"/>
      <c r="G14" s="54" t="e">
        <f>#REF!</f>
        <v>#REF!</v>
      </c>
      <c r="H14" s="538"/>
      <c r="I14" s="54" t="e">
        <f>#REF!</f>
        <v>#REF!</v>
      </c>
      <c r="J14" s="535"/>
      <c r="K14" s="50" t="e">
        <f>#REF!</f>
        <v>#REF!</v>
      </c>
      <c r="L14" s="99"/>
      <c r="N14" s="493"/>
      <c r="O14" s="87" t="s">
        <v>103</v>
      </c>
      <c r="P14" s="92" t="s">
        <v>18</v>
      </c>
      <c r="Q14" s="476" t="e">
        <f>Q9/Q10</f>
        <v>#REF!</v>
      </c>
      <c r="R14" s="477"/>
      <c r="S14" s="476" t="e">
        <f>S9/S10</f>
        <v>#REF!</v>
      </c>
      <c r="T14" s="477"/>
      <c r="U14" s="476" t="e">
        <f>U9/U10</f>
        <v>#REF!</v>
      </c>
      <c r="V14" s="477"/>
      <c r="W14" s="476" t="e">
        <f>W9/W10</f>
        <v>#REF!</v>
      </c>
      <c r="X14" s="477"/>
    </row>
    <row r="15" spans="1:24" ht="18" customHeight="1" thickBot="1" x14ac:dyDescent="0.3">
      <c r="A15" s="19"/>
      <c r="B15" s="26" t="s">
        <v>72</v>
      </c>
      <c r="C15" s="38" t="s">
        <v>6</v>
      </c>
      <c r="D15" s="533"/>
      <c r="E15" s="110" t="e">
        <f>#REF!</f>
        <v>#REF!</v>
      </c>
      <c r="F15" s="536"/>
      <c r="G15" s="111" t="e">
        <f>#REF!</f>
        <v>#REF!</v>
      </c>
      <c r="H15" s="539"/>
      <c r="I15" s="111" t="e">
        <f>#REF!</f>
        <v>#REF!</v>
      </c>
      <c r="J15" s="536"/>
      <c r="K15" s="110" t="e">
        <f>#REF!</f>
        <v>#REF!</v>
      </c>
      <c r="L15" s="99"/>
      <c r="Q15" s="59" t="s">
        <v>112</v>
      </c>
    </row>
    <row r="16" spans="1:24" ht="18" customHeight="1" x14ac:dyDescent="0.25">
      <c r="A16" s="19"/>
      <c r="B16" s="20" t="s">
        <v>84</v>
      </c>
      <c r="C16" s="43" t="s">
        <v>85</v>
      </c>
      <c r="D16" s="491" t="s">
        <v>88</v>
      </c>
      <c r="E16" s="112" t="e">
        <f>#REF!</f>
        <v>#REF!</v>
      </c>
      <c r="F16" s="55"/>
      <c r="G16" s="67"/>
      <c r="H16" s="517" t="s">
        <v>50</v>
      </c>
      <c r="I16" s="113" t="e">
        <f>#REF!</f>
        <v>#REF!</v>
      </c>
      <c r="J16" s="55"/>
      <c r="K16" s="57"/>
      <c r="L16" s="57"/>
    </row>
    <row r="17" spans="1:24" ht="18" customHeight="1" x14ac:dyDescent="0.25">
      <c r="A17" s="28"/>
      <c r="B17" s="44" t="s">
        <v>61</v>
      </c>
      <c r="C17" s="46" t="s">
        <v>51</v>
      </c>
      <c r="D17" s="492"/>
      <c r="E17" s="114" t="e">
        <f>#REF!</f>
        <v>#REF!</v>
      </c>
      <c r="F17" s="58"/>
      <c r="G17" s="59"/>
      <c r="H17" s="518"/>
      <c r="I17" s="60" t="e">
        <f>#REF!</f>
        <v>#REF!</v>
      </c>
      <c r="J17" s="58"/>
      <c r="K17" s="59"/>
      <c r="L17" s="59"/>
    </row>
    <row r="18" spans="1:24" ht="18" customHeight="1" x14ac:dyDescent="0.25">
      <c r="A18" s="28"/>
      <c r="B18" s="21" t="s">
        <v>63</v>
      </c>
      <c r="C18" s="29" t="s">
        <v>52</v>
      </c>
      <c r="D18" s="492"/>
      <c r="E18" s="115" t="e">
        <f>#REF!</f>
        <v>#REF!</v>
      </c>
      <c r="F18" s="61"/>
      <c r="G18" s="59"/>
      <c r="H18" s="518"/>
      <c r="I18" s="6" t="e">
        <f>#REF!</f>
        <v>#REF!</v>
      </c>
      <c r="J18" s="61"/>
      <c r="K18" s="59"/>
      <c r="L18" s="59"/>
    </row>
    <row r="19" spans="1:24" ht="18" customHeight="1" x14ac:dyDescent="0.25">
      <c r="A19" s="28"/>
      <c r="B19" s="23" t="s">
        <v>64</v>
      </c>
      <c r="C19" s="29" t="s">
        <v>40</v>
      </c>
      <c r="D19" s="492"/>
      <c r="E19" s="116" t="e">
        <f>#REF!</f>
        <v>#REF!</v>
      </c>
      <c r="F19" s="62"/>
      <c r="G19" s="59"/>
      <c r="H19" s="518"/>
      <c r="I19" s="54" t="e">
        <f>#REF!</f>
        <v>#REF!</v>
      </c>
      <c r="J19" s="62"/>
      <c r="K19" s="59"/>
      <c r="L19" s="59"/>
    </row>
    <row r="20" spans="1:24" ht="18" customHeight="1" x14ac:dyDescent="0.25">
      <c r="A20" s="28"/>
      <c r="B20" s="25" t="s">
        <v>31</v>
      </c>
      <c r="C20" s="29" t="s">
        <v>6</v>
      </c>
      <c r="D20" s="492"/>
      <c r="E20" s="54" t="e">
        <f>#REF!</f>
        <v>#REF!</v>
      </c>
      <c r="F20" s="63"/>
      <c r="G20" s="59"/>
      <c r="H20" s="518"/>
      <c r="I20" s="54" t="e">
        <f>#REF!</f>
        <v>#REF!</v>
      </c>
      <c r="J20" s="63"/>
      <c r="K20" s="59"/>
      <c r="L20" s="59"/>
    </row>
    <row r="21" spans="1:24" ht="18" customHeight="1" thickBot="1" x14ac:dyDescent="0.3">
      <c r="A21" s="28"/>
      <c r="B21" s="25" t="s">
        <v>65</v>
      </c>
      <c r="C21" s="29" t="s">
        <v>87</v>
      </c>
      <c r="D21" s="492"/>
      <c r="E21" s="79" t="e">
        <f>#REF!</f>
        <v>#REF!</v>
      </c>
      <c r="F21" s="64"/>
      <c r="G21" s="59"/>
      <c r="H21" s="518"/>
      <c r="I21" s="78" t="e">
        <f>#REF!</f>
        <v>#REF!</v>
      </c>
      <c r="J21" s="64"/>
      <c r="K21" s="59"/>
      <c r="L21" s="59"/>
    </row>
    <row r="22" spans="1:24" ht="18" customHeight="1" thickBot="1" x14ac:dyDescent="0.3">
      <c r="A22" s="28"/>
      <c r="B22" s="25" t="s">
        <v>66</v>
      </c>
      <c r="C22" s="48" t="s">
        <v>87</v>
      </c>
      <c r="D22" s="492"/>
      <c r="E22" s="50" t="e">
        <f>#REF!</f>
        <v>#REF!</v>
      </c>
      <c r="F22" s="65"/>
      <c r="G22" s="59"/>
      <c r="H22" s="518"/>
      <c r="I22" s="79" t="e">
        <f>#REF!</f>
        <v>#REF!</v>
      </c>
      <c r="J22" s="65"/>
      <c r="K22" s="59"/>
      <c r="L22" s="59"/>
      <c r="M22" s="37" t="s">
        <v>80</v>
      </c>
      <c r="O22" s="8"/>
      <c r="P22" s="9"/>
      <c r="Q22" s="520" t="s">
        <v>57</v>
      </c>
      <c r="R22" s="520"/>
      <c r="S22" s="520" t="s">
        <v>58</v>
      </c>
      <c r="T22" s="520"/>
      <c r="U22" s="520" t="s">
        <v>59</v>
      </c>
      <c r="V22" s="520"/>
      <c r="W22" s="520" t="s">
        <v>60</v>
      </c>
      <c r="X22" s="520"/>
    </row>
    <row r="23" spans="1:24" ht="18" customHeight="1" x14ac:dyDescent="0.25">
      <c r="A23" s="28"/>
      <c r="B23" s="25" t="s">
        <v>67</v>
      </c>
      <c r="C23" s="29" t="s">
        <v>6</v>
      </c>
      <c r="D23" s="492"/>
      <c r="E23" s="53" t="e">
        <f>#REF!</f>
        <v>#REF!</v>
      </c>
      <c r="F23" s="66"/>
      <c r="G23" s="59"/>
      <c r="H23" s="518"/>
      <c r="I23" s="53" t="e">
        <f>#REF!</f>
        <v>#REF!</v>
      </c>
      <c r="J23" s="66"/>
      <c r="K23" s="59"/>
      <c r="L23" s="59"/>
      <c r="M23" s="521" t="s">
        <v>79</v>
      </c>
      <c r="N23" s="522"/>
      <c r="O23" s="523"/>
      <c r="P23" s="76" t="s">
        <v>51</v>
      </c>
      <c r="Q23" s="469" t="e">
        <f>#REF!</f>
        <v>#REF!</v>
      </c>
      <c r="R23" s="469"/>
      <c r="S23" s="524" t="e">
        <f>#REF!</f>
        <v>#REF!</v>
      </c>
      <c r="T23" s="524"/>
      <c r="U23" s="525" t="e">
        <f>#REF!/'汚泥処理運転状況 (2)'!P50</f>
        <v>#REF!</v>
      </c>
      <c r="V23" s="525"/>
      <c r="W23" s="526" t="e">
        <f>#REF!</f>
        <v>#REF!</v>
      </c>
      <c r="X23" s="527"/>
    </row>
    <row r="24" spans="1:24" ht="18" customHeight="1" x14ac:dyDescent="0.25">
      <c r="A24" s="28"/>
      <c r="B24" s="23" t="s">
        <v>68</v>
      </c>
      <c r="C24" s="48" t="s">
        <v>87</v>
      </c>
      <c r="D24" s="492"/>
      <c r="E24" s="50" t="e">
        <f>#REF!</f>
        <v>#REF!</v>
      </c>
      <c r="F24" s="65"/>
      <c r="G24" s="59"/>
      <c r="H24" s="518"/>
      <c r="I24" s="54" t="e">
        <f>#REF!</f>
        <v>#REF!</v>
      </c>
      <c r="J24" s="65"/>
      <c r="K24" s="59"/>
      <c r="L24" s="59"/>
      <c r="M24" s="104"/>
      <c r="N24" s="105"/>
      <c r="O24" s="118" t="s">
        <v>109</v>
      </c>
      <c r="P24" s="29" t="s">
        <v>51</v>
      </c>
      <c r="Q24" s="528" t="e">
        <f>#REF!</f>
        <v>#REF!</v>
      </c>
      <c r="R24" s="528"/>
      <c r="S24" s="528" t="s">
        <v>95</v>
      </c>
      <c r="T24" s="528"/>
      <c r="U24" s="528" t="e">
        <f>#REF!/P50</f>
        <v>#REF!</v>
      </c>
      <c r="V24" s="528"/>
      <c r="W24" s="528" t="e">
        <f>#REF!</f>
        <v>#REF!</v>
      </c>
      <c r="X24" s="528"/>
    </row>
    <row r="25" spans="1:24" ht="18" customHeight="1" x14ac:dyDescent="0.25">
      <c r="A25" s="28"/>
      <c r="B25" s="25" t="s">
        <v>69</v>
      </c>
      <c r="C25" s="29" t="s">
        <v>87</v>
      </c>
      <c r="D25" s="492"/>
      <c r="E25" s="50" t="e">
        <f>#REF!</f>
        <v>#REF!</v>
      </c>
      <c r="F25" s="65"/>
      <c r="G25" s="59"/>
      <c r="H25" s="518"/>
      <c r="I25" s="54" t="e">
        <f>#REF!</f>
        <v>#REF!</v>
      </c>
      <c r="J25" s="65"/>
      <c r="K25" s="59"/>
      <c r="L25" s="59"/>
      <c r="M25" s="106"/>
      <c r="N25" s="107"/>
      <c r="O25" s="118" t="s">
        <v>110</v>
      </c>
      <c r="P25" s="29" t="s">
        <v>51</v>
      </c>
      <c r="Q25" s="528" t="e">
        <f>#REF!</f>
        <v>#REF!</v>
      </c>
      <c r="R25" s="528"/>
      <c r="S25" s="528" t="e">
        <f>#REF!</f>
        <v>#REF!</v>
      </c>
      <c r="T25" s="528"/>
      <c r="U25" s="528" t="e">
        <f>#REF!/P50</f>
        <v>#REF!</v>
      </c>
      <c r="V25" s="528"/>
      <c r="W25" s="528" t="e">
        <f>#REF!</f>
        <v>#REF!</v>
      </c>
      <c r="X25" s="528"/>
    </row>
    <row r="26" spans="1:24" ht="18" customHeight="1" x14ac:dyDescent="0.25">
      <c r="A26" s="28"/>
      <c r="B26" s="25" t="s">
        <v>70</v>
      </c>
      <c r="C26" s="29" t="s">
        <v>87</v>
      </c>
      <c r="D26" s="492"/>
      <c r="E26" s="50" t="e">
        <f>#REF!</f>
        <v>#REF!</v>
      </c>
      <c r="F26" s="65"/>
      <c r="G26" s="59"/>
      <c r="H26" s="518"/>
      <c r="I26" s="54" t="e">
        <f>#REF!</f>
        <v>#REF!</v>
      </c>
      <c r="J26" s="65"/>
      <c r="K26" s="59"/>
      <c r="L26" s="59"/>
      <c r="M26" s="502" t="s">
        <v>32</v>
      </c>
      <c r="N26" s="503"/>
      <c r="O26" s="504"/>
      <c r="P26" s="29" t="s">
        <v>20</v>
      </c>
      <c r="Q26" s="505" t="e">
        <f>#REF!</f>
        <v>#REF!</v>
      </c>
      <c r="R26" s="505"/>
      <c r="S26" s="506" t="e">
        <f>#REF!</f>
        <v>#REF!</v>
      </c>
      <c r="T26" s="506"/>
      <c r="U26" s="506" t="e">
        <f>#REF!</f>
        <v>#REF!</v>
      </c>
      <c r="V26" s="506"/>
      <c r="W26" s="506" t="e">
        <f>#REF!</f>
        <v>#REF!</v>
      </c>
      <c r="X26" s="506"/>
    </row>
    <row r="27" spans="1:24" ht="18" customHeight="1" thickBot="1" x14ac:dyDescent="0.3">
      <c r="A27" s="28"/>
      <c r="B27" s="25" t="s">
        <v>71</v>
      </c>
      <c r="C27" s="29" t="s">
        <v>6</v>
      </c>
      <c r="D27" s="492"/>
      <c r="E27" s="54" t="e">
        <f>#REF!</f>
        <v>#REF!</v>
      </c>
      <c r="F27" s="67"/>
      <c r="G27" s="59"/>
      <c r="H27" s="518"/>
      <c r="I27" s="54" t="e">
        <f>#REF!</f>
        <v>#REF!</v>
      </c>
      <c r="J27" s="67"/>
      <c r="K27" s="59"/>
      <c r="L27" s="59"/>
      <c r="M27" s="507" t="s">
        <v>81</v>
      </c>
      <c r="N27" s="508"/>
      <c r="O27" s="509"/>
      <c r="P27" s="38" t="s">
        <v>20</v>
      </c>
      <c r="Q27" s="510" t="e">
        <f>#REF!</f>
        <v>#REF!</v>
      </c>
      <c r="R27" s="510"/>
      <c r="S27" s="510" t="e">
        <f>#REF!</f>
        <v>#REF!</v>
      </c>
      <c r="T27" s="510"/>
      <c r="U27" s="510" t="e">
        <f>#REF!</f>
        <v>#REF!</v>
      </c>
      <c r="V27" s="510"/>
      <c r="W27" s="510" t="e">
        <f>#REF!</f>
        <v>#REF!</v>
      </c>
      <c r="X27" s="510"/>
    </row>
    <row r="28" spans="1:24" ht="18" customHeight="1" thickBot="1" x14ac:dyDescent="0.3">
      <c r="A28" s="28"/>
      <c r="B28" s="26" t="s">
        <v>72</v>
      </c>
      <c r="C28" s="38" t="s">
        <v>6</v>
      </c>
      <c r="D28" s="493"/>
      <c r="E28" s="111" t="e">
        <f>#REF!</f>
        <v>#REF!</v>
      </c>
      <c r="F28" s="67"/>
      <c r="G28" s="59"/>
      <c r="H28" s="519"/>
      <c r="I28" s="111" t="e">
        <f>#REF!</f>
        <v>#REF!</v>
      </c>
      <c r="J28" s="67"/>
      <c r="K28" s="68"/>
      <c r="L28" s="68"/>
      <c r="M28" s="491" t="s">
        <v>93</v>
      </c>
      <c r="N28" s="494" t="s">
        <v>109</v>
      </c>
      <c r="O28" s="94" t="s">
        <v>105</v>
      </c>
      <c r="P28" s="76" t="s">
        <v>19</v>
      </c>
      <c r="Q28" s="495" t="e">
        <f>#REF!/P50</f>
        <v>#REF!</v>
      </c>
      <c r="R28" s="496"/>
      <c r="S28" s="495" t="s">
        <v>95</v>
      </c>
      <c r="T28" s="497"/>
      <c r="U28" s="495" t="e">
        <f>#REF!/P50</f>
        <v>#REF!</v>
      </c>
      <c r="V28" s="497"/>
      <c r="W28" s="495" t="e">
        <f>#REF!/P50</f>
        <v>#REF!</v>
      </c>
      <c r="X28" s="497"/>
    </row>
    <row r="29" spans="1:24" ht="18" customHeight="1" x14ac:dyDescent="0.25">
      <c r="A29" s="28"/>
      <c r="B29" s="20" t="s">
        <v>84</v>
      </c>
      <c r="C29" s="43" t="s">
        <v>85</v>
      </c>
      <c r="D29" s="491" t="s">
        <v>89</v>
      </c>
      <c r="E29" s="112" t="e">
        <f>#REF!</f>
        <v>#REF!</v>
      </c>
      <c r="F29" s="67"/>
      <c r="G29" s="59"/>
      <c r="H29" s="69"/>
      <c r="I29" s="67"/>
      <c r="J29" s="67"/>
      <c r="K29" s="68"/>
      <c r="L29" s="68"/>
      <c r="M29" s="492"/>
      <c r="N29" s="479"/>
      <c r="O29" s="1" t="s">
        <v>106</v>
      </c>
      <c r="P29" s="29" t="s">
        <v>111</v>
      </c>
      <c r="Q29" s="483" t="e">
        <f>#REF!</f>
        <v>#REF!</v>
      </c>
      <c r="R29" s="484"/>
      <c r="S29" s="498" t="s">
        <v>95</v>
      </c>
      <c r="T29" s="499"/>
      <c r="U29" s="483" t="e">
        <f>#REF!</f>
        <v>#REF!</v>
      </c>
      <c r="V29" s="486"/>
      <c r="W29" s="483" t="e">
        <f>#REF!</f>
        <v>#REF!</v>
      </c>
      <c r="X29" s="486"/>
    </row>
    <row r="30" spans="1:24" ht="18" customHeight="1" x14ac:dyDescent="0.25">
      <c r="A30" s="28"/>
      <c r="B30" s="44" t="s">
        <v>61</v>
      </c>
      <c r="C30" s="46" t="s">
        <v>51</v>
      </c>
      <c r="D30" s="492"/>
      <c r="E30" s="114" t="e">
        <f>#REF!</f>
        <v>#REF!</v>
      </c>
      <c r="F30" s="58"/>
      <c r="G30" s="59"/>
      <c r="H30" s="59"/>
      <c r="I30" s="59"/>
      <c r="J30" s="58"/>
      <c r="K30" s="68"/>
      <c r="L30" s="68"/>
      <c r="M30" s="492"/>
      <c r="N30" s="479"/>
      <c r="O30" s="1" t="s">
        <v>107</v>
      </c>
      <c r="P30" s="29" t="s">
        <v>94</v>
      </c>
      <c r="Q30" s="487" t="e">
        <f>#REF!/P50</f>
        <v>#REF!</v>
      </c>
      <c r="R30" s="488"/>
      <c r="S30" s="487" t="s">
        <v>95</v>
      </c>
      <c r="T30" s="488"/>
      <c r="U30" s="487" t="e">
        <f>#REF!/P50</f>
        <v>#REF!</v>
      </c>
      <c r="V30" s="488"/>
      <c r="W30" s="511" t="e">
        <f>#REF!/P50</f>
        <v>#REF!</v>
      </c>
      <c r="X30" s="512"/>
    </row>
    <row r="31" spans="1:24" ht="18" customHeight="1" x14ac:dyDescent="0.25">
      <c r="A31" s="28"/>
      <c r="B31" s="21" t="s">
        <v>63</v>
      </c>
      <c r="C31" s="29" t="s">
        <v>52</v>
      </c>
      <c r="D31" s="492"/>
      <c r="E31" s="115" t="e">
        <f>#REF!</f>
        <v>#REF!</v>
      </c>
      <c r="F31" s="61"/>
      <c r="G31" s="59"/>
      <c r="H31" s="59"/>
      <c r="I31" s="59"/>
      <c r="J31" s="61"/>
      <c r="K31" s="68"/>
      <c r="L31" s="68"/>
      <c r="M31" s="492"/>
      <c r="N31" s="479"/>
      <c r="O31" s="7" t="s">
        <v>108</v>
      </c>
      <c r="P31" s="95" t="s">
        <v>111</v>
      </c>
      <c r="Q31" s="513" t="e">
        <f>#REF!</f>
        <v>#REF!</v>
      </c>
      <c r="R31" s="514"/>
      <c r="S31" s="513" t="s">
        <v>95</v>
      </c>
      <c r="T31" s="514"/>
      <c r="U31" s="513" t="e">
        <f>#REF!</f>
        <v>#REF!</v>
      </c>
      <c r="V31" s="514"/>
      <c r="W31" s="513" t="e">
        <f>#REF!</f>
        <v>#REF!</v>
      </c>
      <c r="X31" s="514"/>
    </row>
    <row r="32" spans="1:24" ht="18" customHeight="1" x14ac:dyDescent="0.25">
      <c r="A32" s="28"/>
      <c r="B32" s="23" t="s">
        <v>64</v>
      </c>
      <c r="C32" s="29" t="s">
        <v>40</v>
      </c>
      <c r="D32" s="492"/>
      <c r="E32" s="54" t="e">
        <f>#REF!</f>
        <v>#REF!</v>
      </c>
      <c r="F32" s="63"/>
      <c r="G32" s="59"/>
      <c r="H32" s="59"/>
      <c r="I32" s="59"/>
      <c r="J32" s="63"/>
      <c r="K32" s="68"/>
      <c r="L32" s="68"/>
      <c r="M32" s="492"/>
      <c r="N32" s="478" t="s">
        <v>110</v>
      </c>
      <c r="O32" s="5" t="s">
        <v>105</v>
      </c>
      <c r="P32" s="81" t="s">
        <v>19</v>
      </c>
      <c r="Q32" s="481" t="e">
        <f>#REF!/P50</f>
        <v>#REF!</v>
      </c>
      <c r="R32" s="482"/>
      <c r="S32" s="500" t="e">
        <f>#REF!/P50</f>
        <v>#REF!</v>
      </c>
      <c r="T32" s="501"/>
      <c r="U32" s="481" t="e">
        <f>#REF!/P50</f>
        <v>#REF!</v>
      </c>
      <c r="V32" s="482"/>
      <c r="W32" s="500" t="e">
        <f>#REF!/P50</f>
        <v>#REF!</v>
      </c>
      <c r="X32" s="501"/>
    </row>
    <row r="33" spans="1:24" ht="18" customHeight="1" x14ac:dyDescent="0.25">
      <c r="A33" s="28"/>
      <c r="B33" s="25" t="s">
        <v>31</v>
      </c>
      <c r="C33" s="29" t="s">
        <v>6</v>
      </c>
      <c r="D33" s="492"/>
      <c r="E33" s="54" t="e">
        <f>#REF!</f>
        <v>#REF!</v>
      </c>
      <c r="F33" s="63"/>
      <c r="G33" s="59"/>
      <c r="H33" s="59"/>
      <c r="I33" s="59"/>
      <c r="J33" s="63"/>
      <c r="K33" s="68"/>
      <c r="L33" s="68"/>
      <c r="M33" s="492"/>
      <c r="N33" s="479"/>
      <c r="O33" s="1" t="s">
        <v>106</v>
      </c>
      <c r="P33" s="29" t="s">
        <v>111</v>
      </c>
      <c r="Q33" s="483" t="e">
        <f>#REF!</f>
        <v>#REF!</v>
      </c>
      <c r="R33" s="484"/>
      <c r="S33" s="483" t="e">
        <f>#REF!</f>
        <v>#REF!</v>
      </c>
      <c r="T33" s="486"/>
      <c r="U33" s="483" t="e">
        <f>#REF!</f>
        <v>#REF!</v>
      </c>
      <c r="V33" s="486"/>
      <c r="W33" s="483" t="e">
        <f>#REF!</f>
        <v>#REF!</v>
      </c>
      <c r="X33" s="486"/>
    </row>
    <row r="34" spans="1:24" ht="18" customHeight="1" x14ac:dyDescent="0.25">
      <c r="A34" s="28"/>
      <c r="B34" s="25" t="s">
        <v>65</v>
      </c>
      <c r="C34" s="29" t="s">
        <v>87</v>
      </c>
      <c r="D34" s="492"/>
      <c r="E34" s="79" t="e">
        <f>#REF!</f>
        <v>#REF!</v>
      </c>
      <c r="F34" s="64"/>
      <c r="G34" s="9"/>
      <c r="H34" s="59"/>
      <c r="I34" s="59"/>
      <c r="J34" s="64"/>
      <c r="K34" s="68"/>
      <c r="L34" s="68"/>
      <c r="M34" s="492"/>
      <c r="N34" s="479"/>
      <c r="O34" s="1" t="s">
        <v>107</v>
      </c>
      <c r="P34" s="29" t="s">
        <v>94</v>
      </c>
      <c r="Q34" s="487" t="e">
        <f>#REF!/P50</f>
        <v>#REF!</v>
      </c>
      <c r="R34" s="488"/>
      <c r="S34" s="487" t="e">
        <f>#REF!/P50</f>
        <v>#REF!</v>
      </c>
      <c r="T34" s="488"/>
      <c r="U34" s="487" t="e">
        <f>#REF!/P50</f>
        <v>#REF!</v>
      </c>
      <c r="V34" s="488"/>
      <c r="W34" s="489" t="e">
        <f>#REF!/P50</f>
        <v>#REF!</v>
      </c>
      <c r="X34" s="490"/>
    </row>
    <row r="35" spans="1:24" ht="18" customHeight="1" thickBot="1" x14ac:dyDescent="0.3">
      <c r="A35" s="28"/>
      <c r="B35" s="25" t="s">
        <v>66</v>
      </c>
      <c r="C35" s="48" t="s">
        <v>87</v>
      </c>
      <c r="D35" s="492"/>
      <c r="E35" s="50" t="e">
        <f>#REF!</f>
        <v>#REF!</v>
      </c>
      <c r="F35" s="65"/>
      <c r="G35" s="9"/>
      <c r="H35" s="59"/>
      <c r="I35" s="59"/>
      <c r="J35" s="65"/>
      <c r="K35" s="68"/>
      <c r="L35" s="68"/>
      <c r="M35" s="493"/>
      <c r="N35" s="480"/>
      <c r="O35" s="93" t="s">
        <v>108</v>
      </c>
      <c r="P35" s="27" t="s">
        <v>111</v>
      </c>
      <c r="Q35" s="476" t="e">
        <f>#REF!</f>
        <v>#REF!</v>
      </c>
      <c r="R35" s="477"/>
      <c r="S35" s="476" t="e">
        <f>#REF!</f>
        <v>#REF!</v>
      </c>
      <c r="T35" s="477"/>
      <c r="U35" s="476" t="e">
        <f>#REF!</f>
        <v>#REF!</v>
      </c>
      <c r="V35" s="477"/>
      <c r="W35" s="476" t="e">
        <f>#REF!</f>
        <v>#REF!</v>
      </c>
      <c r="X35" s="477"/>
    </row>
    <row r="36" spans="1:24" ht="18" customHeight="1" x14ac:dyDescent="0.25">
      <c r="A36" s="28"/>
      <c r="B36" s="25" t="s">
        <v>67</v>
      </c>
      <c r="C36" s="29" t="s">
        <v>6</v>
      </c>
      <c r="D36" s="492"/>
      <c r="E36" s="53" t="e">
        <f>#REF!</f>
        <v>#REF!</v>
      </c>
      <c r="F36" s="66"/>
      <c r="G36" s="9"/>
      <c r="H36" s="59"/>
      <c r="I36" s="59"/>
      <c r="J36" s="66"/>
      <c r="K36" s="68"/>
      <c r="L36" s="68"/>
    </row>
    <row r="37" spans="1:24" ht="18" customHeight="1" x14ac:dyDescent="0.25">
      <c r="A37" s="28"/>
      <c r="B37" s="23" t="s">
        <v>68</v>
      </c>
      <c r="C37" s="48" t="s">
        <v>87</v>
      </c>
      <c r="D37" s="492"/>
      <c r="E37" s="50" t="e">
        <f>#REF!</f>
        <v>#REF!</v>
      </c>
      <c r="F37" s="65"/>
      <c r="G37" s="9"/>
      <c r="H37" s="59"/>
      <c r="I37" s="59"/>
      <c r="J37" s="65"/>
      <c r="K37" s="68"/>
      <c r="L37" s="68"/>
    </row>
    <row r="38" spans="1:24" ht="18" customHeight="1" x14ac:dyDescent="0.25">
      <c r="A38" s="28"/>
      <c r="B38" s="25" t="s">
        <v>69</v>
      </c>
      <c r="C38" s="29" t="s">
        <v>87</v>
      </c>
      <c r="D38" s="492"/>
      <c r="E38" s="50" t="e">
        <f>#REF!</f>
        <v>#REF!</v>
      </c>
      <c r="F38" s="65"/>
      <c r="G38" s="9"/>
      <c r="H38" s="59"/>
      <c r="I38" s="59"/>
      <c r="J38" s="65"/>
      <c r="K38" s="68"/>
      <c r="L38" s="68"/>
    </row>
    <row r="39" spans="1:24" ht="18" customHeight="1" x14ac:dyDescent="0.25">
      <c r="A39" s="28"/>
      <c r="B39" s="25" t="s">
        <v>70</v>
      </c>
      <c r="C39" s="29" t="s">
        <v>87</v>
      </c>
      <c r="D39" s="492"/>
      <c r="E39" s="50" t="e">
        <f>#REF!</f>
        <v>#REF!</v>
      </c>
      <c r="F39" s="65"/>
      <c r="G39" s="117"/>
      <c r="H39" s="59"/>
      <c r="I39" s="9"/>
      <c r="J39" s="65"/>
      <c r="K39" s="68"/>
      <c r="L39" s="68"/>
    </row>
    <row r="40" spans="1:24" ht="18" customHeight="1" x14ac:dyDescent="0.25">
      <c r="A40" s="28"/>
      <c r="B40" s="25" t="s">
        <v>71</v>
      </c>
      <c r="C40" s="29" t="s">
        <v>6</v>
      </c>
      <c r="D40" s="492"/>
      <c r="E40" s="54" t="e">
        <f>#REF!</f>
        <v>#REF!</v>
      </c>
      <c r="F40" s="67"/>
      <c r="G40" s="9"/>
      <c r="H40" s="59"/>
      <c r="I40" s="9"/>
      <c r="J40" s="67"/>
      <c r="K40" s="68"/>
      <c r="L40" s="68"/>
    </row>
    <row r="41" spans="1:24" ht="18" customHeight="1" thickBot="1" x14ac:dyDescent="0.3">
      <c r="A41" s="28"/>
      <c r="B41" s="26" t="s">
        <v>72</v>
      </c>
      <c r="C41" s="38" t="s">
        <v>6</v>
      </c>
      <c r="D41" s="493"/>
      <c r="E41" s="111" t="e">
        <f>#REF!</f>
        <v>#REF!</v>
      </c>
      <c r="F41" s="67"/>
      <c r="G41" s="9"/>
      <c r="H41" s="70"/>
      <c r="I41" s="71"/>
      <c r="J41" s="67"/>
      <c r="K41" s="68"/>
      <c r="L41" s="68"/>
    </row>
    <row r="42" spans="1:24" ht="30" customHeight="1" thickBot="1" x14ac:dyDescent="0.3">
      <c r="A42" s="72"/>
      <c r="B42" s="31"/>
      <c r="C42" s="9"/>
      <c r="D42" s="73"/>
      <c r="E42" s="74"/>
      <c r="F42" s="67"/>
      <c r="G42" s="9"/>
      <c r="H42" s="70"/>
      <c r="I42" s="71"/>
      <c r="J42" s="67"/>
      <c r="K42" s="68"/>
      <c r="L42" s="68"/>
    </row>
    <row r="43" spans="1:24" ht="22.5" customHeight="1" thickBot="1" x14ac:dyDescent="0.3">
      <c r="A43" s="32" t="s">
        <v>73</v>
      </c>
      <c r="B43" s="33"/>
      <c r="C43" s="75"/>
      <c r="D43" s="485" t="s">
        <v>57</v>
      </c>
      <c r="E43" s="485"/>
      <c r="F43" s="485" t="s">
        <v>58</v>
      </c>
      <c r="G43" s="485"/>
      <c r="H43" s="485" t="s">
        <v>59</v>
      </c>
      <c r="I43" s="485"/>
      <c r="J43" s="485" t="s">
        <v>60</v>
      </c>
      <c r="K43" s="485"/>
      <c r="L43" s="42"/>
    </row>
    <row r="44" spans="1:24" ht="18" customHeight="1" x14ac:dyDescent="0.25">
      <c r="A44" s="34"/>
      <c r="B44" s="20" t="s">
        <v>74</v>
      </c>
      <c r="C44" s="76" t="s">
        <v>51</v>
      </c>
      <c r="D44" s="469" t="e">
        <f>#REF!</f>
        <v>#REF!</v>
      </c>
      <c r="E44" s="469"/>
      <c r="F44" s="470" t="e">
        <f>#REF!</f>
        <v>#REF!</v>
      </c>
      <c r="G44" s="470"/>
      <c r="H44" s="470" t="e">
        <f>#REF!</f>
        <v>#REF!</v>
      </c>
      <c r="I44" s="470"/>
      <c r="J44" s="471" t="e">
        <f>#REF!</f>
        <v>#REF!</v>
      </c>
      <c r="K44" s="472"/>
      <c r="L44" s="98"/>
    </row>
    <row r="45" spans="1:24" ht="18" customHeight="1" x14ac:dyDescent="0.25">
      <c r="A45" s="34"/>
      <c r="B45" s="35" t="s">
        <v>75</v>
      </c>
      <c r="C45" s="29" t="s">
        <v>90</v>
      </c>
      <c r="D45" s="473" t="e">
        <f>#REF!</f>
        <v>#REF!</v>
      </c>
      <c r="E45" s="473"/>
      <c r="F45" s="473" t="e">
        <f>#REF!</f>
        <v>#REF!</v>
      </c>
      <c r="G45" s="473"/>
      <c r="H45" s="473" t="e">
        <f>#REF!</f>
        <v>#REF!</v>
      </c>
      <c r="I45" s="473"/>
      <c r="J45" s="474" t="e">
        <f>#REF!</f>
        <v>#REF!</v>
      </c>
      <c r="K45" s="475"/>
      <c r="L45" s="102"/>
    </row>
    <row r="46" spans="1:24" ht="18" customHeight="1" x14ac:dyDescent="0.25">
      <c r="A46" s="34"/>
      <c r="B46" s="35" t="s">
        <v>76</v>
      </c>
      <c r="C46" s="29" t="s">
        <v>91</v>
      </c>
      <c r="D46" s="467" t="e">
        <f>#REF!</f>
        <v>#REF!</v>
      </c>
      <c r="E46" s="468"/>
      <c r="F46" s="467" t="e">
        <f>#REF!</f>
        <v>#REF!</v>
      </c>
      <c r="G46" s="468"/>
      <c r="H46" s="467" t="e">
        <f>#REF!</f>
        <v>#REF!</v>
      </c>
      <c r="I46" s="468"/>
      <c r="J46" s="467" t="e">
        <f>#REF!</f>
        <v>#REF!</v>
      </c>
      <c r="K46" s="468"/>
      <c r="L46" s="103"/>
    </row>
    <row r="47" spans="1:24" ht="18" customHeight="1" x14ac:dyDescent="0.25">
      <c r="A47" s="34"/>
      <c r="B47" s="35" t="s">
        <v>77</v>
      </c>
      <c r="C47" s="29" t="s">
        <v>91</v>
      </c>
      <c r="D47" s="467" t="e">
        <f>#REF!</f>
        <v>#REF!</v>
      </c>
      <c r="E47" s="468"/>
      <c r="F47" s="467" t="e">
        <f>#REF!</f>
        <v>#REF!</v>
      </c>
      <c r="G47" s="468"/>
      <c r="H47" s="467" t="e">
        <f>#REF!</f>
        <v>#REF!</v>
      </c>
      <c r="I47" s="468"/>
      <c r="J47" s="467" t="e">
        <f>#REF!</f>
        <v>#REF!</v>
      </c>
      <c r="K47" s="468"/>
      <c r="L47" s="103"/>
    </row>
    <row r="48" spans="1:24" ht="18" customHeight="1" thickBot="1" x14ac:dyDescent="0.3">
      <c r="A48" s="34"/>
      <c r="B48" s="36" t="s">
        <v>78</v>
      </c>
      <c r="C48" s="38" t="s">
        <v>92</v>
      </c>
      <c r="D48" s="463" t="e">
        <f>#REF!</f>
        <v>#REF!</v>
      </c>
      <c r="E48" s="464"/>
      <c r="F48" s="465" t="e">
        <f>#REF!</f>
        <v>#REF!</v>
      </c>
      <c r="G48" s="466"/>
      <c r="H48" s="463" t="e">
        <f>#REF!</f>
        <v>#REF!</v>
      </c>
      <c r="I48" s="464"/>
      <c r="J48" s="463" t="e">
        <f>#REF!</f>
        <v>#REF!</v>
      </c>
      <c r="K48" s="464"/>
      <c r="L48" s="56"/>
    </row>
    <row r="49" spans="1:16" ht="30" customHeight="1" x14ac:dyDescent="0.25">
      <c r="A49" s="77"/>
      <c r="B49" s="8"/>
      <c r="C49" s="9"/>
      <c r="D49" s="67"/>
      <c r="E49" s="67"/>
      <c r="F49" s="57"/>
      <c r="G49" s="57"/>
      <c r="H49" s="67"/>
      <c r="I49" s="67"/>
      <c r="J49" s="67"/>
      <c r="K49" s="67"/>
      <c r="L49" s="67"/>
    </row>
    <row r="50" spans="1:16" ht="22.5" customHeight="1" x14ac:dyDescent="0.35">
      <c r="A50" s="39"/>
      <c r="E50" s="40"/>
      <c r="F50" s="40"/>
      <c r="G50" s="15"/>
      <c r="H50" s="15"/>
      <c r="I50" s="2"/>
      <c r="J50" s="40"/>
      <c r="K50" s="30"/>
      <c r="L50" s="42"/>
      <c r="O50" s="9" t="s">
        <v>82</v>
      </c>
      <c r="P50" s="80">
        <v>365</v>
      </c>
    </row>
    <row r="51" spans="1:16" ht="18" customHeight="1" x14ac:dyDescent="0.35">
      <c r="C51" s="9"/>
      <c r="D51" s="9"/>
      <c r="E51" s="3"/>
      <c r="F51" s="3"/>
      <c r="G51" s="15"/>
      <c r="H51" s="15"/>
      <c r="I51" s="2"/>
      <c r="J51" s="3"/>
      <c r="K51" s="30"/>
      <c r="L51" s="97"/>
    </row>
    <row r="52" spans="1:16" ht="18" customHeight="1" x14ac:dyDescent="0.35">
      <c r="G52" s="2"/>
      <c r="H52" s="15"/>
      <c r="I52" s="2"/>
      <c r="K52" s="30"/>
      <c r="L52" s="99"/>
    </row>
    <row r="53" spans="1:16" ht="18" customHeight="1" x14ac:dyDescent="0.35">
      <c r="G53" s="2"/>
      <c r="H53" s="15"/>
      <c r="I53" s="2"/>
      <c r="K53" s="30"/>
      <c r="L53" s="102"/>
    </row>
    <row r="54" spans="1:16" ht="18" customHeight="1" x14ac:dyDescent="0.35">
      <c r="G54" s="2"/>
      <c r="H54" s="15"/>
      <c r="I54" s="2"/>
      <c r="K54" s="30"/>
      <c r="L54" s="30"/>
    </row>
    <row r="55" spans="1:16" ht="18" customHeight="1" x14ac:dyDescent="0.35">
      <c r="G55" s="2"/>
      <c r="H55" s="15"/>
      <c r="I55" s="2"/>
      <c r="K55" s="30"/>
      <c r="L55" s="30"/>
    </row>
    <row r="56" spans="1:16" ht="18" customHeight="1" x14ac:dyDescent="0.35">
      <c r="G56" s="2"/>
      <c r="H56" s="15"/>
      <c r="I56" s="2"/>
      <c r="K56" s="30"/>
      <c r="L56" s="30"/>
    </row>
    <row r="57" spans="1:16" ht="18" customHeight="1" x14ac:dyDescent="0.35">
      <c r="G57" s="2"/>
      <c r="H57" s="15"/>
      <c r="I57" s="2"/>
      <c r="K57" s="30"/>
      <c r="L57" s="30"/>
    </row>
    <row r="58" spans="1:16" ht="18" customHeight="1" x14ac:dyDescent="0.35">
      <c r="G58" s="2"/>
      <c r="H58" s="15"/>
      <c r="I58" s="2"/>
      <c r="K58" s="30"/>
      <c r="L58" s="30"/>
    </row>
    <row r="59" spans="1:16" ht="18" customHeight="1" x14ac:dyDescent="0.35">
      <c r="G59" s="2"/>
      <c r="H59" s="15"/>
      <c r="I59" s="2"/>
      <c r="K59" s="30"/>
      <c r="L59" s="30"/>
    </row>
    <row r="60" spans="1:16" ht="18" customHeight="1" x14ac:dyDescent="0.35">
      <c r="G60" s="2"/>
      <c r="H60" s="15"/>
      <c r="I60" s="2"/>
      <c r="K60" s="30"/>
      <c r="L60" s="30"/>
    </row>
    <row r="61" spans="1:16" ht="18" customHeight="1" x14ac:dyDescent="0.35">
      <c r="G61" s="2"/>
      <c r="H61" s="15"/>
      <c r="I61" s="2"/>
      <c r="K61" s="30"/>
      <c r="L61" s="30"/>
    </row>
    <row r="62" spans="1:16" ht="18" customHeight="1" x14ac:dyDescent="0.35">
      <c r="G62" s="2"/>
      <c r="H62" s="15"/>
      <c r="I62" s="2"/>
      <c r="K62" s="30"/>
      <c r="L62" s="30"/>
    </row>
    <row r="63" spans="1:16" ht="18" customHeight="1" x14ac:dyDescent="0.35">
      <c r="G63" s="2"/>
      <c r="H63" s="15"/>
      <c r="I63" s="2"/>
      <c r="K63" s="30"/>
      <c r="L63" s="30"/>
    </row>
    <row r="64" spans="1:16" ht="18" customHeight="1" x14ac:dyDescent="0.35">
      <c r="G64" s="2"/>
      <c r="H64" s="15"/>
      <c r="I64" s="2"/>
      <c r="K64" s="30"/>
      <c r="L64" s="30"/>
    </row>
    <row r="65" spans="7:12" ht="18" customHeight="1" x14ac:dyDescent="0.35">
      <c r="G65" s="2"/>
      <c r="H65" s="15"/>
      <c r="I65" s="2"/>
      <c r="K65" s="30"/>
      <c r="L65" s="30"/>
    </row>
    <row r="66" spans="7:12" ht="18" customHeight="1" x14ac:dyDescent="0.35">
      <c r="G66" s="2"/>
      <c r="H66" s="15"/>
      <c r="I66" s="2"/>
      <c r="K66" s="30"/>
      <c r="L66" s="30"/>
    </row>
    <row r="67" spans="7:12" ht="18" customHeight="1" x14ac:dyDescent="0.35">
      <c r="G67" s="2"/>
      <c r="H67" s="15"/>
      <c r="I67" s="2"/>
      <c r="K67" s="30"/>
      <c r="L67" s="30"/>
    </row>
    <row r="68" spans="7:12" ht="18" customHeight="1" x14ac:dyDescent="0.35">
      <c r="G68" s="2"/>
      <c r="H68" s="15"/>
      <c r="I68" s="2"/>
      <c r="K68" s="30"/>
      <c r="L68" s="30"/>
    </row>
    <row r="69" spans="7:12" ht="18" customHeight="1" x14ac:dyDescent="0.35">
      <c r="G69" s="2"/>
      <c r="H69" s="15"/>
      <c r="I69" s="2"/>
      <c r="K69" s="30"/>
      <c r="L69" s="30"/>
    </row>
    <row r="70" spans="7:12" ht="18" customHeight="1" x14ac:dyDescent="0.35">
      <c r="G70" s="2"/>
      <c r="H70" s="15"/>
      <c r="I70" s="2"/>
      <c r="K70" s="30"/>
      <c r="L70" s="30"/>
    </row>
    <row r="71" spans="7:12" ht="18" customHeight="1" x14ac:dyDescent="0.35">
      <c r="G71" s="2"/>
      <c r="H71" s="15"/>
      <c r="I71" s="2"/>
      <c r="K71" s="30"/>
      <c r="L71" s="30"/>
    </row>
    <row r="72" spans="7:12" ht="18" customHeight="1" x14ac:dyDescent="0.35">
      <c r="G72" s="2"/>
      <c r="H72" s="15"/>
      <c r="I72" s="2"/>
      <c r="K72" s="30"/>
      <c r="L72" s="30"/>
    </row>
    <row r="73" spans="7:12" ht="18" customHeight="1" x14ac:dyDescent="0.35">
      <c r="G73" s="2"/>
      <c r="H73" s="15"/>
      <c r="I73" s="2"/>
      <c r="K73" s="30"/>
      <c r="L73" s="30"/>
    </row>
    <row r="74" spans="7:12" ht="18" customHeight="1" x14ac:dyDescent="0.35">
      <c r="G74" s="2"/>
      <c r="H74" s="15"/>
      <c r="I74" s="2"/>
      <c r="K74" s="30"/>
      <c r="L74" s="30"/>
    </row>
    <row r="75" spans="7:12" ht="18" customHeight="1" x14ac:dyDescent="0.35">
      <c r="G75" s="2"/>
      <c r="H75" s="15"/>
      <c r="I75" s="2"/>
      <c r="K75" s="30"/>
      <c r="L75" s="30"/>
    </row>
    <row r="76" spans="7:12" ht="18" customHeight="1" x14ac:dyDescent="0.35">
      <c r="G76" s="2"/>
      <c r="H76" s="15"/>
      <c r="I76" s="2"/>
      <c r="K76" s="30"/>
      <c r="L76" s="30"/>
    </row>
    <row r="77" spans="7:12" ht="18" customHeight="1" x14ac:dyDescent="0.35">
      <c r="G77" s="2"/>
      <c r="H77" s="15"/>
      <c r="I77" s="2"/>
      <c r="K77" s="30"/>
      <c r="L77" s="30"/>
    </row>
    <row r="78" spans="7:12" ht="18" customHeight="1" x14ac:dyDescent="0.35">
      <c r="G78" s="2"/>
      <c r="H78" s="15"/>
      <c r="I78" s="2"/>
      <c r="K78" s="30"/>
      <c r="L78" s="30"/>
    </row>
    <row r="79" spans="7:12" ht="18" customHeight="1" x14ac:dyDescent="0.35">
      <c r="G79" s="2"/>
      <c r="H79" s="15"/>
      <c r="I79" s="2"/>
      <c r="K79" s="30"/>
      <c r="L79" s="30"/>
    </row>
    <row r="80" spans="7:12" ht="18" customHeight="1" x14ac:dyDescent="0.35">
      <c r="G80" s="2"/>
      <c r="H80" s="15"/>
      <c r="I80" s="2"/>
      <c r="K80" s="30"/>
      <c r="L80" s="30"/>
    </row>
    <row r="81" spans="7:12" ht="18" customHeight="1" x14ac:dyDescent="0.35">
      <c r="G81" s="2"/>
      <c r="H81" s="15"/>
      <c r="I81" s="2"/>
      <c r="K81" s="30"/>
      <c r="L81" s="30"/>
    </row>
    <row r="82" spans="7:12" ht="18" customHeight="1" x14ac:dyDescent="0.35">
      <c r="G82" s="2"/>
      <c r="H82" s="15"/>
      <c r="I82" s="2"/>
      <c r="K82" s="30"/>
      <c r="L82" s="30"/>
    </row>
    <row r="83" spans="7:12" ht="18" customHeight="1" x14ac:dyDescent="0.35">
      <c r="G83" s="2"/>
      <c r="H83" s="15"/>
      <c r="I83" s="2"/>
      <c r="K83" s="30"/>
      <c r="L83" s="30"/>
    </row>
    <row r="84" spans="7:12" ht="18" customHeight="1" x14ac:dyDescent="0.35">
      <c r="G84" s="2"/>
      <c r="H84" s="15"/>
      <c r="I84" s="2"/>
      <c r="K84" s="30"/>
      <c r="L84" s="30"/>
    </row>
    <row r="85" spans="7:12" ht="18" customHeight="1" x14ac:dyDescent="0.35">
      <c r="G85" s="2"/>
      <c r="H85" s="15"/>
      <c r="I85" s="2"/>
      <c r="K85" s="30"/>
      <c r="L85" s="30"/>
    </row>
    <row r="86" spans="7:12" ht="18" customHeight="1" x14ac:dyDescent="0.35">
      <c r="G86" s="2"/>
      <c r="H86" s="15"/>
      <c r="I86" s="2"/>
      <c r="K86" s="30"/>
      <c r="L86" s="30"/>
    </row>
    <row r="87" spans="7:12" ht="18" customHeight="1" x14ac:dyDescent="0.35">
      <c r="G87" s="2"/>
      <c r="H87" s="15"/>
      <c r="I87" s="2"/>
      <c r="K87" s="30"/>
      <c r="L87" s="30"/>
    </row>
    <row r="88" spans="7:12" ht="18" customHeight="1" x14ac:dyDescent="0.35">
      <c r="G88" s="2"/>
      <c r="H88" s="15"/>
      <c r="I88" s="2"/>
      <c r="K88" s="30"/>
      <c r="L88" s="30"/>
    </row>
    <row r="89" spans="7:12" ht="18" customHeight="1" x14ac:dyDescent="0.35">
      <c r="G89" s="2"/>
      <c r="H89" s="15"/>
      <c r="I89" s="2"/>
      <c r="K89" s="30"/>
      <c r="L89" s="30"/>
    </row>
    <row r="90" spans="7:12" ht="18" customHeight="1" x14ac:dyDescent="0.35">
      <c r="G90" s="2"/>
      <c r="H90" s="15"/>
      <c r="I90" s="2"/>
      <c r="K90" s="30"/>
      <c r="L90" s="30"/>
    </row>
    <row r="91" spans="7:12" ht="18" customHeight="1" x14ac:dyDescent="0.35">
      <c r="G91" s="2"/>
      <c r="H91" s="15"/>
      <c r="I91" s="2"/>
      <c r="K91" s="30"/>
      <c r="L91" s="30"/>
    </row>
    <row r="92" spans="7:12" ht="18" customHeight="1" x14ac:dyDescent="0.35">
      <c r="G92" s="2"/>
      <c r="H92" s="15"/>
      <c r="I92" s="2"/>
      <c r="K92" s="30"/>
      <c r="L92" s="30"/>
    </row>
    <row r="93" spans="7:12" ht="18" customHeight="1" x14ac:dyDescent="0.35">
      <c r="G93" s="2"/>
      <c r="H93" s="15"/>
      <c r="I93" s="2"/>
      <c r="K93" s="30"/>
      <c r="L93" s="30"/>
    </row>
    <row r="94" spans="7:12" ht="18" customHeight="1" x14ac:dyDescent="0.35">
      <c r="G94" s="2"/>
      <c r="H94" s="15"/>
      <c r="I94" s="2"/>
      <c r="K94" s="30"/>
      <c r="L94" s="30"/>
    </row>
    <row r="95" spans="7:12" ht="18" customHeight="1" x14ac:dyDescent="0.35">
      <c r="G95" s="2"/>
      <c r="H95" s="15"/>
      <c r="I95" s="2"/>
      <c r="K95" s="30"/>
      <c r="L95" s="30"/>
    </row>
    <row r="96" spans="7:12" ht="18" customHeight="1" x14ac:dyDescent="0.35">
      <c r="G96" s="2"/>
      <c r="H96" s="15"/>
      <c r="I96" s="2"/>
      <c r="K96" s="30"/>
      <c r="L96" s="30"/>
    </row>
    <row r="97" spans="7:12" ht="18" customHeight="1" x14ac:dyDescent="0.35">
      <c r="G97" s="2"/>
      <c r="H97" s="15"/>
      <c r="I97" s="2"/>
      <c r="K97" s="30"/>
      <c r="L97" s="30"/>
    </row>
    <row r="98" spans="7:12" ht="18" customHeight="1" x14ac:dyDescent="0.35">
      <c r="G98" s="2"/>
      <c r="H98" s="15"/>
      <c r="I98" s="2"/>
      <c r="K98" s="30"/>
      <c r="L98" s="30"/>
    </row>
    <row r="99" spans="7:12" ht="18" customHeight="1" x14ac:dyDescent="0.35">
      <c r="G99" s="2"/>
      <c r="H99" s="15"/>
      <c r="I99" s="2"/>
      <c r="K99" s="30"/>
      <c r="L99" s="30"/>
    </row>
    <row r="100" spans="7:12" ht="18" customHeight="1" x14ac:dyDescent="0.35">
      <c r="G100" s="2"/>
      <c r="H100" s="15"/>
      <c r="I100" s="2"/>
      <c r="K100" s="30"/>
      <c r="L100" s="30"/>
    </row>
    <row r="101" spans="7:12" ht="18" customHeight="1" x14ac:dyDescent="0.35">
      <c r="G101" s="2"/>
      <c r="H101" s="15"/>
      <c r="I101" s="2"/>
      <c r="K101" s="30"/>
      <c r="L101" s="30"/>
    </row>
    <row r="102" spans="7:12" ht="18" customHeight="1" x14ac:dyDescent="0.35">
      <c r="G102" s="2"/>
      <c r="H102" s="15"/>
      <c r="I102" s="2"/>
      <c r="K102" s="30"/>
      <c r="L102" s="30"/>
    </row>
    <row r="103" spans="7:12" ht="18" customHeight="1" x14ac:dyDescent="0.35">
      <c r="G103" s="2"/>
      <c r="H103" s="15"/>
      <c r="I103" s="2"/>
      <c r="K103" s="30"/>
      <c r="L103" s="30"/>
    </row>
    <row r="104" spans="7:12" ht="18" customHeight="1" x14ac:dyDescent="0.35">
      <c r="G104" s="2"/>
      <c r="H104" s="15"/>
      <c r="I104" s="2"/>
      <c r="K104" s="30"/>
      <c r="L104" s="30"/>
    </row>
    <row r="105" spans="7:12" ht="18" customHeight="1" x14ac:dyDescent="0.35">
      <c r="G105" s="2"/>
      <c r="H105" s="15"/>
      <c r="I105" s="2"/>
      <c r="K105" s="30"/>
      <c r="L105" s="30"/>
    </row>
    <row r="106" spans="7:12" ht="18" customHeight="1" x14ac:dyDescent="0.35">
      <c r="G106" s="2"/>
      <c r="H106" s="15"/>
      <c r="I106" s="2"/>
      <c r="K106" s="30"/>
      <c r="L106" s="30"/>
    </row>
    <row r="107" spans="7:12" ht="18" customHeight="1" x14ac:dyDescent="0.35">
      <c r="G107" s="2"/>
      <c r="H107" s="15"/>
      <c r="I107" s="2"/>
      <c r="K107" s="30"/>
      <c r="L107" s="30"/>
    </row>
    <row r="108" spans="7:12" ht="18" customHeight="1" x14ac:dyDescent="0.35">
      <c r="G108" s="2"/>
      <c r="H108" s="15"/>
      <c r="I108" s="2"/>
      <c r="K108" s="30"/>
      <c r="L108" s="30"/>
    </row>
    <row r="109" spans="7:12" ht="18" customHeight="1" x14ac:dyDescent="0.35">
      <c r="G109" s="2"/>
      <c r="H109" s="15"/>
      <c r="I109" s="2"/>
      <c r="K109" s="30"/>
      <c r="L109" s="30"/>
    </row>
    <row r="110" spans="7:12" ht="18" customHeight="1" x14ac:dyDescent="0.35">
      <c r="G110" s="2"/>
      <c r="H110" s="15"/>
      <c r="I110" s="2"/>
      <c r="K110" s="30"/>
      <c r="L110" s="30"/>
    </row>
    <row r="111" spans="7:12" ht="18" customHeight="1" x14ac:dyDescent="0.35">
      <c r="G111" s="2"/>
      <c r="H111" s="15"/>
      <c r="I111" s="2"/>
      <c r="K111" s="30"/>
      <c r="L111" s="30"/>
    </row>
    <row r="112" spans="7:12" ht="18" customHeight="1" x14ac:dyDescent="0.35">
      <c r="G112" s="2"/>
      <c r="H112" s="15"/>
      <c r="I112" s="2"/>
      <c r="K112" s="30"/>
      <c r="L112" s="30"/>
    </row>
    <row r="113" spans="7:12" ht="18" customHeight="1" x14ac:dyDescent="0.35">
      <c r="G113" s="2"/>
      <c r="H113" s="15"/>
      <c r="I113" s="2"/>
      <c r="K113" s="30"/>
      <c r="L113" s="30"/>
    </row>
    <row r="114" spans="7:12" ht="18" customHeight="1" x14ac:dyDescent="0.35">
      <c r="G114" s="2"/>
      <c r="H114" s="15"/>
      <c r="I114" s="2"/>
      <c r="K114" s="30"/>
      <c r="L114" s="30"/>
    </row>
    <row r="115" spans="7:12" ht="18" customHeight="1" x14ac:dyDescent="0.35">
      <c r="G115" s="2"/>
      <c r="H115" s="15"/>
      <c r="I115" s="2"/>
      <c r="K115" s="30"/>
      <c r="L115" s="30"/>
    </row>
    <row r="116" spans="7:12" ht="18" customHeight="1" x14ac:dyDescent="0.35">
      <c r="G116" s="2"/>
      <c r="H116" s="15"/>
      <c r="I116" s="2"/>
      <c r="K116" s="30"/>
      <c r="L116" s="30"/>
    </row>
    <row r="117" spans="7:12" ht="18" customHeight="1" x14ac:dyDescent="0.35">
      <c r="G117" s="2"/>
      <c r="H117" s="15"/>
      <c r="I117" s="2"/>
      <c r="K117" s="30"/>
      <c r="L117" s="30"/>
    </row>
    <row r="118" spans="7:12" ht="18" customHeight="1" x14ac:dyDescent="0.35">
      <c r="G118" s="2"/>
      <c r="H118" s="15"/>
      <c r="I118" s="2"/>
      <c r="K118" s="30"/>
      <c r="L118" s="30"/>
    </row>
    <row r="119" spans="7:12" ht="18" customHeight="1" x14ac:dyDescent="0.35">
      <c r="G119" s="2"/>
      <c r="H119" s="15"/>
      <c r="I119" s="2"/>
      <c r="K119" s="30"/>
      <c r="L119" s="30"/>
    </row>
    <row r="120" spans="7:12" ht="18" customHeight="1" x14ac:dyDescent="0.35">
      <c r="G120" s="2"/>
      <c r="H120" s="15"/>
      <c r="I120" s="2"/>
      <c r="K120" s="30"/>
      <c r="L120" s="30"/>
    </row>
    <row r="121" spans="7:12" ht="18" customHeight="1" x14ac:dyDescent="0.35">
      <c r="G121" s="2"/>
      <c r="H121" s="15"/>
      <c r="I121" s="2"/>
      <c r="K121" s="30"/>
      <c r="L121" s="30"/>
    </row>
    <row r="122" spans="7:12" ht="18" customHeight="1" x14ac:dyDescent="0.35">
      <c r="G122" s="2"/>
      <c r="H122" s="15"/>
      <c r="I122" s="2"/>
      <c r="K122" s="30"/>
      <c r="L122" s="30"/>
    </row>
    <row r="123" spans="7:12" ht="18" customHeight="1" x14ac:dyDescent="0.35">
      <c r="G123" s="2"/>
      <c r="H123" s="15"/>
      <c r="I123" s="2"/>
      <c r="K123" s="30"/>
      <c r="L123" s="30"/>
    </row>
    <row r="124" spans="7:12" ht="18" customHeight="1" x14ac:dyDescent="0.35">
      <c r="G124" s="2"/>
      <c r="H124" s="15"/>
      <c r="I124" s="2"/>
      <c r="K124" s="30"/>
      <c r="L124" s="30"/>
    </row>
    <row r="125" spans="7:12" ht="18" customHeight="1" x14ac:dyDescent="0.35">
      <c r="G125" s="2"/>
      <c r="H125" s="15"/>
      <c r="I125" s="2"/>
      <c r="K125" s="30"/>
      <c r="L125" s="30"/>
    </row>
    <row r="126" spans="7:12" ht="18" customHeight="1" x14ac:dyDescent="0.35">
      <c r="G126" s="2"/>
      <c r="H126" s="15"/>
      <c r="I126" s="2"/>
      <c r="K126" s="30"/>
      <c r="L126" s="30"/>
    </row>
    <row r="127" spans="7:12" ht="18" customHeight="1" x14ac:dyDescent="0.35">
      <c r="G127" s="2"/>
      <c r="H127" s="15"/>
      <c r="I127" s="2"/>
      <c r="K127" s="30"/>
      <c r="L127" s="30"/>
    </row>
    <row r="128" spans="7:12" ht="18" customHeight="1" x14ac:dyDescent="0.35">
      <c r="G128" s="2"/>
      <c r="H128" s="15"/>
      <c r="I128" s="2"/>
      <c r="K128" s="30"/>
      <c r="L128" s="30"/>
    </row>
    <row r="129" spans="7:12" ht="18" customHeight="1" x14ac:dyDescent="0.35">
      <c r="G129" s="2"/>
      <c r="H129" s="15"/>
      <c r="I129" s="2"/>
      <c r="K129" s="30"/>
      <c r="L129" s="30"/>
    </row>
    <row r="130" spans="7:12" ht="18" customHeight="1" x14ac:dyDescent="0.35">
      <c r="G130" s="2"/>
      <c r="H130" s="15"/>
      <c r="I130" s="2"/>
      <c r="K130" s="30"/>
      <c r="L130" s="30"/>
    </row>
    <row r="131" spans="7:12" ht="18" customHeight="1" x14ac:dyDescent="0.35">
      <c r="G131" s="2"/>
      <c r="H131" s="15"/>
      <c r="I131" s="2"/>
      <c r="K131" s="30"/>
      <c r="L131" s="30"/>
    </row>
    <row r="132" spans="7:12" ht="18" customHeight="1" x14ac:dyDescent="0.35">
      <c r="G132" s="2"/>
      <c r="H132" s="15"/>
      <c r="I132" s="2"/>
      <c r="K132" s="30"/>
      <c r="L132" s="30"/>
    </row>
    <row r="133" spans="7:12" ht="18" customHeight="1" x14ac:dyDescent="0.35">
      <c r="G133" s="2"/>
      <c r="H133" s="15"/>
      <c r="I133" s="2"/>
      <c r="K133" s="30"/>
      <c r="L133" s="30"/>
    </row>
    <row r="134" spans="7:12" ht="18" customHeight="1" x14ac:dyDescent="0.35">
      <c r="G134" s="2"/>
      <c r="H134" s="15"/>
      <c r="I134" s="2"/>
      <c r="K134" s="30"/>
      <c r="L134" s="30"/>
    </row>
    <row r="135" spans="7:12" ht="18" customHeight="1" x14ac:dyDescent="0.35">
      <c r="G135" s="2"/>
      <c r="H135" s="15"/>
      <c r="I135" s="2"/>
      <c r="K135" s="30"/>
      <c r="L135" s="30"/>
    </row>
    <row r="136" spans="7:12" ht="18" customHeight="1" x14ac:dyDescent="0.35">
      <c r="G136" s="2"/>
      <c r="H136" s="15"/>
      <c r="I136" s="2"/>
      <c r="K136" s="30"/>
      <c r="L136" s="30"/>
    </row>
    <row r="137" spans="7:12" ht="18" customHeight="1" x14ac:dyDescent="0.35">
      <c r="G137" s="2"/>
      <c r="H137" s="15"/>
      <c r="I137" s="2"/>
      <c r="K137" s="30"/>
      <c r="L137" s="30"/>
    </row>
    <row r="138" spans="7:12" ht="18" customHeight="1" x14ac:dyDescent="0.35">
      <c r="G138" s="2"/>
      <c r="H138" s="15"/>
      <c r="I138" s="2"/>
      <c r="K138" s="30"/>
      <c r="L138" s="30"/>
    </row>
    <row r="139" spans="7:12" ht="18" customHeight="1" x14ac:dyDescent="0.35">
      <c r="G139" s="2"/>
      <c r="H139" s="15"/>
      <c r="I139" s="2"/>
      <c r="K139" s="30"/>
      <c r="L139" s="30"/>
    </row>
    <row r="140" spans="7:12" ht="18" customHeight="1" x14ac:dyDescent="0.35">
      <c r="G140" s="2"/>
      <c r="H140" s="15"/>
      <c r="I140" s="2"/>
      <c r="K140" s="30"/>
      <c r="L140" s="30"/>
    </row>
    <row r="141" spans="7:12" ht="18" customHeight="1" x14ac:dyDescent="0.35">
      <c r="G141" s="2"/>
      <c r="H141" s="15"/>
      <c r="I141" s="2"/>
      <c r="K141" s="30"/>
      <c r="L141" s="30"/>
    </row>
    <row r="142" spans="7:12" ht="18" customHeight="1" x14ac:dyDescent="0.35">
      <c r="G142" s="2"/>
      <c r="H142" s="15"/>
      <c r="I142" s="2"/>
      <c r="K142" s="30"/>
      <c r="L142" s="30"/>
    </row>
    <row r="143" spans="7:12" ht="18" customHeight="1" x14ac:dyDescent="0.35">
      <c r="G143" s="2"/>
      <c r="H143" s="15"/>
      <c r="I143" s="2"/>
      <c r="K143" s="30"/>
      <c r="L143" s="30"/>
    </row>
    <row r="144" spans="7:12" ht="18" customHeight="1" x14ac:dyDescent="0.35">
      <c r="G144" s="2"/>
      <c r="H144" s="15"/>
      <c r="I144" s="2"/>
      <c r="K144" s="30"/>
      <c r="L144" s="30"/>
    </row>
    <row r="145" spans="7:12" ht="18" customHeight="1" x14ac:dyDescent="0.35">
      <c r="G145" s="2"/>
      <c r="H145" s="15"/>
      <c r="I145" s="2"/>
      <c r="K145" s="30"/>
      <c r="L145" s="30"/>
    </row>
    <row r="146" spans="7:12" ht="18" customHeight="1" x14ac:dyDescent="0.35">
      <c r="G146" s="2"/>
      <c r="H146" s="15"/>
      <c r="I146" s="2"/>
      <c r="K146" s="30"/>
      <c r="L146" s="30"/>
    </row>
    <row r="147" spans="7:12" ht="18" customHeight="1" x14ac:dyDescent="0.35">
      <c r="G147" s="2"/>
      <c r="H147" s="15"/>
      <c r="I147" s="2"/>
      <c r="K147" s="30"/>
      <c r="L147" s="30"/>
    </row>
    <row r="148" spans="7:12" ht="18" customHeight="1" x14ac:dyDescent="0.35">
      <c r="G148" s="2"/>
      <c r="H148" s="15"/>
      <c r="I148" s="2"/>
      <c r="K148" s="30"/>
      <c r="L148" s="30"/>
    </row>
    <row r="149" spans="7:12" ht="18" customHeight="1" x14ac:dyDescent="0.35">
      <c r="G149" s="2"/>
      <c r="H149" s="15"/>
      <c r="I149" s="2"/>
      <c r="K149" s="30"/>
      <c r="L149" s="30"/>
    </row>
    <row r="150" spans="7:12" ht="18" customHeight="1" x14ac:dyDescent="0.35">
      <c r="G150" s="2"/>
      <c r="H150" s="15"/>
      <c r="I150" s="2"/>
      <c r="K150" s="30"/>
      <c r="L150" s="30"/>
    </row>
    <row r="151" spans="7:12" ht="18" customHeight="1" x14ac:dyDescent="0.35">
      <c r="G151" s="2"/>
      <c r="H151" s="15"/>
      <c r="I151" s="2"/>
      <c r="K151" s="30"/>
      <c r="L151" s="30"/>
    </row>
    <row r="152" spans="7:12" ht="18" customHeight="1" x14ac:dyDescent="0.35">
      <c r="G152" s="2"/>
      <c r="H152" s="15"/>
      <c r="I152" s="2"/>
      <c r="K152" s="30"/>
      <c r="L152" s="30"/>
    </row>
    <row r="153" spans="7:12" ht="18" customHeight="1" x14ac:dyDescent="0.35">
      <c r="G153" s="2"/>
      <c r="H153" s="15"/>
      <c r="I153" s="2"/>
      <c r="K153" s="30"/>
      <c r="L153" s="30"/>
    </row>
    <row r="154" spans="7:12" ht="18" customHeight="1" x14ac:dyDescent="0.35">
      <c r="G154" s="2"/>
      <c r="H154" s="15"/>
      <c r="I154" s="2"/>
      <c r="K154" s="30"/>
      <c r="L154" s="30"/>
    </row>
    <row r="155" spans="7:12" ht="18" customHeight="1" x14ac:dyDescent="0.35">
      <c r="G155" s="2"/>
      <c r="H155" s="15"/>
      <c r="I155" s="2"/>
      <c r="K155" s="30"/>
      <c r="L155" s="30"/>
    </row>
    <row r="156" spans="7:12" ht="18" customHeight="1" x14ac:dyDescent="0.35">
      <c r="G156" s="2"/>
      <c r="H156" s="15"/>
      <c r="I156" s="2"/>
      <c r="K156" s="30"/>
      <c r="L156" s="30"/>
    </row>
    <row r="157" spans="7:12" ht="18" customHeight="1" x14ac:dyDescent="0.35">
      <c r="G157" s="2"/>
      <c r="H157" s="15"/>
      <c r="I157" s="2"/>
      <c r="K157" s="30"/>
      <c r="L157" s="30"/>
    </row>
    <row r="158" spans="7:12" ht="18" customHeight="1" x14ac:dyDescent="0.35">
      <c r="G158" s="2"/>
      <c r="H158" s="15"/>
      <c r="I158" s="2"/>
      <c r="K158" s="30"/>
      <c r="L158" s="30"/>
    </row>
    <row r="159" spans="7:12" ht="18" customHeight="1" x14ac:dyDescent="0.35">
      <c r="G159" s="2"/>
      <c r="H159" s="15"/>
      <c r="I159" s="2"/>
      <c r="K159" s="30"/>
      <c r="L159" s="30"/>
    </row>
    <row r="160" spans="7:12" ht="18" customHeight="1" x14ac:dyDescent="0.35">
      <c r="G160" s="2"/>
      <c r="H160" s="15"/>
      <c r="I160" s="2"/>
      <c r="K160" s="30"/>
      <c r="L160" s="30"/>
    </row>
    <row r="161" spans="7:12" ht="18" customHeight="1" x14ac:dyDescent="0.35">
      <c r="G161" s="2"/>
      <c r="H161" s="15"/>
      <c r="I161" s="2"/>
      <c r="K161" s="30"/>
      <c r="L161" s="30"/>
    </row>
    <row r="162" spans="7:12" ht="18" customHeight="1" x14ac:dyDescent="0.35">
      <c r="G162" s="2"/>
      <c r="H162" s="15"/>
      <c r="I162" s="2"/>
      <c r="K162" s="30"/>
      <c r="L162" s="30"/>
    </row>
    <row r="163" spans="7:12" ht="18" customHeight="1" x14ac:dyDescent="0.35">
      <c r="G163" s="2"/>
      <c r="H163" s="15"/>
      <c r="I163" s="2"/>
      <c r="K163" s="30"/>
      <c r="L163" s="30"/>
    </row>
    <row r="164" spans="7:12" ht="18" customHeight="1" x14ac:dyDescent="0.35">
      <c r="G164" s="2"/>
      <c r="H164" s="15"/>
      <c r="I164" s="2"/>
      <c r="K164" s="30"/>
      <c r="L164" s="30"/>
    </row>
    <row r="165" spans="7:12" ht="18" customHeight="1" x14ac:dyDescent="0.35">
      <c r="G165" s="2"/>
      <c r="H165" s="15"/>
      <c r="I165" s="2"/>
      <c r="K165" s="30"/>
      <c r="L165" s="30"/>
    </row>
    <row r="166" spans="7:12" ht="18" customHeight="1" x14ac:dyDescent="0.35">
      <c r="G166" s="2"/>
      <c r="H166" s="15"/>
      <c r="I166" s="2"/>
      <c r="K166" s="30"/>
      <c r="L166" s="30"/>
    </row>
    <row r="167" spans="7:12" ht="18" customHeight="1" x14ac:dyDescent="0.35">
      <c r="G167" s="2"/>
      <c r="H167" s="15"/>
      <c r="I167" s="2"/>
      <c r="K167" s="30"/>
      <c r="L167" s="30"/>
    </row>
    <row r="168" spans="7:12" ht="18" customHeight="1" x14ac:dyDescent="0.35">
      <c r="G168" s="2"/>
      <c r="H168" s="15"/>
      <c r="I168" s="2"/>
      <c r="K168" s="30"/>
      <c r="L168" s="30"/>
    </row>
    <row r="169" spans="7:12" ht="18" customHeight="1" x14ac:dyDescent="0.35">
      <c r="G169" s="2"/>
      <c r="H169" s="15"/>
      <c r="I169" s="2"/>
      <c r="K169" s="30"/>
      <c r="L169" s="30"/>
    </row>
    <row r="170" spans="7:12" ht="18" customHeight="1" x14ac:dyDescent="0.35">
      <c r="G170" s="2"/>
      <c r="H170" s="15"/>
      <c r="I170" s="2"/>
      <c r="K170" s="30"/>
      <c r="L170" s="30"/>
    </row>
    <row r="171" spans="7:12" ht="18" customHeight="1" x14ac:dyDescent="0.35">
      <c r="G171" s="2"/>
      <c r="H171" s="15"/>
      <c r="I171" s="2"/>
      <c r="K171" s="30"/>
      <c r="L171" s="30"/>
    </row>
    <row r="172" spans="7:12" ht="18" customHeight="1" x14ac:dyDescent="0.35">
      <c r="G172" s="2"/>
      <c r="H172" s="15"/>
      <c r="I172" s="2"/>
      <c r="K172" s="30"/>
      <c r="L172" s="30"/>
    </row>
    <row r="173" spans="7:12" ht="18" customHeight="1" x14ac:dyDescent="0.35">
      <c r="G173" s="2"/>
      <c r="H173" s="15"/>
      <c r="I173" s="2"/>
      <c r="K173" s="30"/>
      <c r="L173" s="30"/>
    </row>
    <row r="174" spans="7:12" ht="18" customHeight="1" x14ac:dyDescent="0.35">
      <c r="G174" s="2"/>
      <c r="H174" s="15"/>
      <c r="I174" s="2"/>
      <c r="K174" s="30"/>
      <c r="L174" s="30"/>
    </row>
    <row r="175" spans="7:12" ht="18" customHeight="1" x14ac:dyDescent="0.35">
      <c r="G175" s="2"/>
      <c r="H175" s="15"/>
      <c r="I175" s="2"/>
      <c r="K175" s="30"/>
      <c r="L175" s="30"/>
    </row>
    <row r="176" spans="7:12" ht="18" customHeight="1" x14ac:dyDescent="0.35">
      <c r="G176" s="2"/>
      <c r="H176" s="15"/>
      <c r="I176" s="2"/>
      <c r="K176" s="30"/>
      <c r="L176" s="30"/>
    </row>
    <row r="177" spans="7:12" ht="18" customHeight="1" x14ac:dyDescent="0.35">
      <c r="G177" s="2"/>
      <c r="H177" s="15"/>
      <c r="I177" s="2"/>
      <c r="K177" s="30"/>
      <c r="L177" s="30"/>
    </row>
    <row r="178" spans="7:12" ht="18" customHeight="1" x14ac:dyDescent="0.35">
      <c r="G178" s="2"/>
      <c r="H178" s="15"/>
      <c r="I178" s="2"/>
      <c r="K178" s="30"/>
      <c r="L178" s="30"/>
    </row>
    <row r="179" spans="7:12" ht="18" customHeight="1" x14ac:dyDescent="0.35">
      <c r="G179" s="2"/>
      <c r="H179" s="15"/>
      <c r="I179" s="2"/>
      <c r="K179" s="30"/>
      <c r="L179" s="30"/>
    </row>
    <row r="180" spans="7:12" ht="18" customHeight="1" x14ac:dyDescent="0.35">
      <c r="G180" s="2"/>
      <c r="H180" s="15"/>
      <c r="I180" s="2"/>
      <c r="K180" s="30"/>
      <c r="L180" s="30"/>
    </row>
    <row r="181" spans="7:12" ht="18" customHeight="1" x14ac:dyDescent="0.35">
      <c r="G181" s="2"/>
      <c r="H181" s="15"/>
      <c r="I181" s="2"/>
      <c r="K181" s="30"/>
      <c r="L181" s="30"/>
    </row>
    <row r="182" spans="7:12" ht="18" customHeight="1" x14ac:dyDescent="0.35">
      <c r="G182" s="2"/>
      <c r="H182" s="15"/>
      <c r="I182" s="2"/>
      <c r="K182" s="30"/>
      <c r="L182" s="30"/>
    </row>
    <row r="183" spans="7:12" ht="18" customHeight="1" x14ac:dyDescent="0.35">
      <c r="G183" s="2"/>
      <c r="H183" s="15"/>
      <c r="I183" s="2"/>
      <c r="K183" s="30"/>
      <c r="L183" s="30"/>
    </row>
    <row r="184" spans="7:12" ht="18" customHeight="1" x14ac:dyDescent="0.35">
      <c r="G184" s="2"/>
      <c r="H184" s="15"/>
      <c r="I184" s="2"/>
      <c r="K184" s="30"/>
      <c r="L184" s="30"/>
    </row>
    <row r="185" spans="7:12" ht="18" customHeight="1" x14ac:dyDescent="0.35">
      <c r="G185" s="2"/>
      <c r="H185" s="15"/>
      <c r="I185" s="2"/>
      <c r="K185" s="30"/>
      <c r="L185" s="30"/>
    </row>
    <row r="186" spans="7:12" ht="18" customHeight="1" x14ac:dyDescent="0.35">
      <c r="G186" s="2"/>
      <c r="H186" s="15"/>
      <c r="I186" s="2"/>
      <c r="K186" s="30"/>
      <c r="L186" s="30"/>
    </row>
    <row r="187" spans="7:12" ht="18" customHeight="1" x14ac:dyDescent="0.35">
      <c r="G187" s="2"/>
      <c r="H187" s="15"/>
      <c r="I187" s="2"/>
      <c r="K187" s="30"/>
      <c r="L187" s="30"/>
    </row>
    <row r="188" spans="7:12" ht="18" customHeight="1" x14ac:dyDescent="0.35">
      <c r="G188" s="2"/>
      <c r="H188" s="15"/>
      <c r="I188" s="2"/>
      <c r="K188" s="30"/>
      <c r="L188" s="30"/>
    </row>
    <row r="189" spans="7:12" ht="18" customHeight="1" x14ac:dyDescent="0.35">
      <c r="G189" s="2"/>
      <c r="H189" s="15"/>
      <c r="I189" s="2"/>
      <c r="K189" s="30"/>
      <c r="L189" s="30"/>
    </row>
    <row r="190" spans="7:12" ht="18" customHeight="1" x14ac:dyDescent="0.35">
      <c r="G190" s="2"/>
      <c r="H190" s="15"/>
      <c r="I190" s="2"/>
      <c r="K190" s="30"/>
      <c r="L190" s="30"/>
    </row>
    <row r="191" spans="7:12" ht="18" customHeight="1" x14ac:dyDescent="0.35">
      <c r="G191" s="2"/>
      <c r="H191" s="15"/>
      <c r="I191" s="2"/>
      <c r="K191" s="30"/>
      <c r="L191" s="30"/>
    </row>
    <row r="192" spans="7:12" ht="18" customHeight="1" x14ac:dyDescent="0.35">
      <c r="G192" s="2"/>
      <c r="H192" s="15"/>
      <c r="I192" s="2"/>
      <c r="K192" s="30"/>
      <c r="L192" s="30"/>
    </row>
    <row r="193" spans="7:12" ht="18" customHeight="1" x14ac:dyDescent="0.35">
      <c r="G193" s="2"/>
      <c r="H193" s="15"/>
      <c r="I193" s="2"/>
      <c r="K193" s="30"/>
      <c r="L193" s="30"/>
    </row>
    <row r="194" spans="7:12" ht="18" customHeight="1" x14ac:dyDescent="0.35">
      <c r="G194" s="2"/>
      <c r="H194" s="15"/>
      <c r="I194" s="2"/>
      <c r="K194" s="30"/>
      <c r="L194" s="30"/>
    </row>
    <row r="195" spans="7:12" ht="18" customHeight="1" x14ac:dyDescent="0.35">
      <c r="G195" s="2"/>
      <c r="H195" s="15"/>
      <c r="I195" s="2"/>
      <c r="K195" s="30"/>
      <c r="L195" s="30"/>
    </row>
    <row r="196" spans="7:12" ht="18" customHeight="1" x14ac:dyDescent="0.35">
      <c r="G196" s="2"/>
      <c r="H196" s="15"/>
      <c r="I196" s="2"/>
      <c r="K196" s="30"/>
      <c r="L196" s="30"/>
    </row>
    <row r="197" spans="7:12" ht="18" customHeight="1" x14ac:dyDescent="0.35">
      <c r="G197" s="2"/>
      <c r="H197" s="15"/>
      <c r="I197" s="2"/>
      <c r="K197" s="30"/>
      <c r="L197" s="30"/>
    </row>
    <row r="198" spans="7:12" ht="18" customHeight="1" x14ac:dyDescent="0.35">
      <c r="G198" s="2"/>
      <c r="H198" s="15"/>
      <c r="I198" s="2"/>
      <c r="K198" s="30"/>
      <c r="L198" s="30"/>
    </row>
    <row r="199" spans="7:12" ht="18" customHeight="1" x14ac:dyDescent="0.35">
      <c r="G199" s="2"/>
      <c r="L199" s="30"/>
    </row>
    <row r="200" spans="7:12" ht="18" customHeight="1" x14ac:dyDescent="0.35">
      <c r="G200" s="2"/>
      <c r="L200" s="30"/>
    </row>
    <row r="201" spans="7:12" ht="18" customHeight="1" x14ac:dyDescent="0.35">
      <c r="G201" s="2"/>
      <c r="L201" s="30"/>
    </row>
    <row r="202" spans="7:12" ht="18" customHeight="1" x14ac:dyDescent="0.35">
      <c r="G202" s="2"/>
      <c r="L202" s="30"/>
    </row>
    <row r="203" spans="7:12" ht="18" customHeight="1" x14ac:dyDescent="0.35">
      <c r="G203" s="2"/>
    </row>
  </sheetData>
  <mergeCells count="151">
    <mergeCell ref="U2:V2"/>
    <mergeCell ref="W2:X2"/>
    <mergeCell ref="D3:D15"/>
    <mergeCell ref="F3:F15"/>
    <mergeCell ref="H3:H15"/>
    <mergeCell ref="J3:J15"/>
    <mergeCell ref="N3:N8"/>
    <mergeCell ref="Q3:R3"/>
    <mergeCell ref="S3:T3"/>
    <mergeCell ref="U3:V3"/>
    <mergeCell ref="D2:E2"/>
    <mergeCell ref="F2:G2"/>
    <mergeCell ref="H2:I2"/>
    <mergeCell ref="J2:K2"/>
    <mergeCell ref="Q2:R2"/>
    <mergeCell ref="S2:T2"/>
    <mergeCell ref="Q6:R6"/>
    <mergeCell ref="S6:T6"/>
    <mergeCell ref="U6:V6"/>
    <mergeCell ref="W6:X6"/>
    <mergeCell ref="Q7:R7"/>
    <mergeCell ref="S7:T7"/>
    <mergeCell ref="U7:V7"/>
    <mergeCell ref="W7:X7"/>
    <mergeCell ref="W3:X3"/>
    <mergeCell ref="Q4:R4"/>
    <mergeCell ref="S4:T4"/>
    <mergeCell ref="U4:V4"/>
    <mergeCell ref="W4:X4"/>
    <mergeCell ref="Q5:R5"/>
    <mergeCell ref="S5:T5"/>
    <mergeCell ref="U5:V5"/>
    <mergeCell ref="W5:X5"/>
    <mergeCell ref="Q8:R8"/>
    <mergeCell ref="S8:T8"/>
    <mergeCell ref="U8:V8"/>
    <mergeCell ref="W8:X8"/>
    <mergeCell ref="N9:N14"/>
    <mergeCell ref="Q9:R9"/>
    <mergeCell ref="S9:T9"/>
    <mergeCell ref="U9:V9"/>
    <mergeCell ref="W9:X9"/>
    <mergeCell ref="Q10:R10"/>
    <mergeCell ref="Q12:R12"/>
    <mergeCell ref="S12:T12"/>
    <mergeCell ref="U12:V12"/>
    <mergeCell ref="W12:X12"/>
    <mergeCell ref="Q13:R13"/>
    <mergeCell ref="S13:T13"/>
    <mergeCell ref="U13:V13"/>
    <mergeCell ref="W13:X13"/>
    <mergeCell ref="S10:T10"/>
    <mergeCell ref="U10:V10"/>
    <mergeCell ref="W10:X10"/>
    <mergeCell ref="Q11:R11"/>
    <mergeCell ref="S11:T11"/>
    <mergeCell ref="U11:V11"/>
    <mergeCell ref="W11:X11"/>
    <mergeCell ref="Q14:R14"/>
    <mergeCell ref="S14:T14"/>
    <mergeCell ref="U14:V14"/>
    <mergeCell ref="W14:X14"/>
    <mergeCell ref="D16:D28"/>
    <mergeCell ref="H16:H28"/>
    <mergeCell ref="Q22:R22"/>
    <mergeCell ref="S22:T22"/>
    <mergeCell ref="U22:V22"/>
    <mergeCell ref="W22:X22"/>
    <mergeCell ref="M23:O23"/>
    <mergeCell ref="Q23:R23"/>
    <mergeCell ref="S23:T23"/>
    <mergeCell ref="U23:V23"/>
    <mergeCell ref="W23:X23"/>
    <mergeCell ref="Q24:R24"/>
    <mergeCell ref="S24:T24"/>
    <mergeCell ref="U24:V24"/>
    <mergeCell ref="W24:X24"/>
    <mergeCell ref="Q25:R25"/>
    <mergeCell ref="S25:T25"/>
    <mergeCell ref="U25:V25"/>
    <mergeCell ref="W25:X25"/>
    <mergeCell ref="U32:V32"/>
    <mergeCell ref="W32:X32"/>
    <mergeCell ref="M26:O26"/>
    <mergeCell ref="Q26:R26"/>
    <mergeCell ref="S26:T26"/>
    <mergeCell ref="U26:V26"/>
    <mergeCell ref="W26:X26"/>
    <mergeCell ref="M27:O27"/>
    <mergeCell ref="Q27:R27"/>
    <mergeCell ref="S27:T27"/>
    <mergeCell ref="U27:V27"/>
    <mergeCell ref="W27:X27"/>
    <mergeCell ref="U29:V29"/>
    <mergeCell ref="W29:X29"/>
    <mergeCell ref="Q30:R30"/>
    <mergeCell ref="S30:T30"/>
    <mergeCell ref="U30:V30"/>
    <mergeCell ref="W30:X30"/>
    <mergeCell ref="Q31:R31"/>
    <mergeCell ref="S31:T31"/>
    <mergeCell ref="U31:V31"/>
    <mergeCell ref="W31:X31"/>
    <mergeCell ref="S35:T35"/>
    <mergeCell ref="U35:V35"/>
    <mergeCell ref="W35:X35"/>
    <mergeCell ref="D43:E43"/>
    <mergeCell ref="F43:G43"/>
    <mergeCell ref="H43:I43"/>
    <mergeCell ref="J43:K43"/>
    <mergeCell ref="S33:T33"/>
    <mergeCell ref="U33:V33"/>
    <mergeCell ref="W33:X33"/>
    <mergeCell ref="Q34:R34"/>
    <mergeCell ref="S34:T34"/>
    <mergeCell ref="U34:V34"/>
    <mergeCell ref="W34:X34"/>
    <mergeCell ref="M28:M35"/>
    <mergeCell ref="N28:N31"/>
    <mergeCell ref="Q28:R28"/>
    <mergeCell ref="S28:T28"/>
    <mergeCell ref="U28:V28"/>
    <mergeCell ref="W28:X28"/>
    <mergeCell ref="D29:D41"/>
    <mergeCell ref="Q29:R29"/>
    <mergeCell ref="S29:T29"/>
    <mergeCell ref="S32:T32"/>
    <mergeCell ref="D44:E44"/>
    <mergeCell ref="F44:G44"/>
    <mergeCell ref="H44:I44"/>
    <mergeCell ref="J44:K44"/>
    <mergeCell ref="D45:E45"/>
    <mergeCell ref="F45:G45"/>
    <mergeCell ref="H45:I45"/>
    <mergeCell ref="J45:K45"/>
    <mergeCell ref="Q35:R35"/>
    <mergeCell ref="N32:N35"/>
    <mergeCell ref="Q32:R32"/>
    <mergeCell ref="Q33:R33"/>
    <mergeCell ref="D48:E48"/>
    <mergeCell ref="F48:G48"/>
    <mergeCell ref="H48:I48"/>
    <mergeCell ref="J48:K48"/>
    <mergeCell ref="D46:E46"/>
    <mergeCell ref="F46:G46"/>
    <mergeCell ref="H46:I46"/>
    <mergeCell ref="J46:K46"/>
    <mergeCell ref="D47:E47"/>
    <mergeCell ref="F47:G47"/>
    <mergeCell ref="H47:I47"/>
    <mergeCell ref="J47:K47"/>
  </mergeCells>
  <phoneticPr fontId="2"/>
  <printOptions horizontalCentered="1"/>
  <pageMargins left="0" right="0" top="0.78740157480314965" bottom="0" header="0.51181102362204722" footer="0.51181102362204722"/>
  <pageSetup paperSize="9" scale="80" pageOrder="overThenDown" orientation="portrait" r:id="rId1"/>
  <headerFooter alignWithMargins="0"/>
  <rowBreaks count="1" manualBreakCount="1">
    <brk id="53" max="16" man="1"/>
  </rowBreaks>
  <colBreaks count="1" manualBreakCount="1">
    <brk id="11" max="4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水処理運転状況</vt:lpstr>
      <vt:lpstr>汚泥処理運転状況 (2)</vt:lpstr>
      <vt:lpstr>'汚泥処理運転状況 (2)'!Print_Area</vt:lpstr>
      <vt:lpstr>水処理運転状況!Print_Area</vt:lpstr>
    </vt:vector>
  </TitlesOfParts>
  <Company>神戸市建設局下水道河川部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計画課水質係</dc:creator>
  <cp:lastModifiedBy>Windows ユーザー</cp:lastModifiedBy>
  <cp:lastPrinted>2022-09-13T04:34:15Z</cp:lastPrinted>
  <dcterms:created xsi:type="dcterms:W3CDTF">1999-02-08T05:30:18Z</dcterms:created>
  <dcterms:modified xsi:type="dcterms:W3CDTF">2025-03-27T07:04:30Z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