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6290" windowHeight="2750" activeTab="1"/>
  </bookViews>
  <sheets>
    <sheet name="経費内訳書" sheetId="13" r:id="rId1"/>
    <sheet name="【記入例】経費内訳書" sheetId="15" r:id="rId2"/>
  </sheets>
  <calcPr calcId="162913"/>
</workbook>
</file>

<file path=xl/calcChain.xml><?xml version="1.0" encoding="utf-8"?>
<calcChain xmlns="http://schemas.openxmlformats.org/spreadsheetml/2006/main">
  <c r="D31" i="15" l="1"/>
  <c r="D32" i="15" s="1"/>
  <c r="D35" i="15" s="1"/>
  <c r="D27" i="15"/>
  <c r="D26" i="15"/>
  <c r="D29" i="15" s="1"/>
  <c r="D19" i="15"/>
  <c r="D18" i="15"/>
  <c r="D17" i="15"/>
  <c r="D16" i="15"/>
  <c r="D15" i="15"/>
  <c r="D20" i="15" s="1"/>
  <c r="D14" i="15"/>
  <c r="E13" i="15"/>
  <c r="F13" i="15" s="1"/>
  <c r="G13" i="15" s="1"/>
  <c r="D9" i="15"/>
  <c r="D8" i="15"/>
  <c r="D7" i="15"/>
  <c r="D6" i="15"/>
  <c r="E5" i="15"/>
  <c r="D29" i="13"/>
  <c r="H5" i="15" l="1"/>
  <c r="I5" i="15" s="1"/>
  <c r="D22" i="15"/>
  <c r="D36" i="15" s="1"/>
  <c r="H13" i="15"/>
  <c r="I13" i="15" s="1"/>
  <c r="D10" i="15"/>
  <c r="F5" i="15"/>
  <c r="G5" i="15" s="1"/>
  <c r="E13" i="13"/>
  <c r="E5" i="13"/>
  <c r="D35" i="13" l="1"/>
  <c r="D22" i="13"/>
  <c r="F5" i="13"/>
  <c r="D36" i="13" l="1"/>
  <c r="G5" i="13"/>
  <c r="H5" i="13" s="1"/>
  <c r="I5" i="13" s="1"/>
  <c r="F13" i="13"/>
  <c r="G13" i="13" l="1"/>
  <c r="H13" i="13" s="1"/>
  <c r="I13" i="13" s="1"/>
</calcChain>
</file>

<file path=xl/sharedStrings.xml><?xml version="1.0" encoding="utf-8"?>
<sst xmlns="http://schemas.openxmlformats.org/spreadsheetml/2006/main" count="85" uniqueCount="51">
  <si>
    <t>項目</t>
    <rPh sb="0" eb="2">
      <t>コウモク</t>
    </rPh>
    <phoneticPr fontId="2"/>
  </si>
  <si>
    <t>項目毎の①直接人件費</t>
    <rPh sb="0" eb="2">
      <t>コウモク</t>
    </rPh>
    <rPh sb="2" eb="3">
      <t>ゴト</t>
    </rPh>
    <rPh sb="5" eb="7">
      <t>チョクセツ</t>
    </rPh>
    <rPh sb="7" eb="10">
      <t>ジンケンヒ</t>
    </rPh>
    <phoneticPr fontId="2"/>
  </si>
  <si>
    <t>経費（②～④）按分</t>
    <rPh sb="0" eb="2">
      <t>ケイヒ</t>
    </rPh>
    <rPh sb="7" eb="9">
      <t>アンブン</t>
    </rPh>
    <phoneticPr fontId="2"/>
  </si>
  <si>
    <t>項目毎の費用計</t>
    <rPh sb="0" eb="2">
      <t>コウモク</t>
    </rPh>
    <rPh sb="2" eb="3">
      <t>ゴト</t>
    </rPh>
    <rPh sb="4" eb="6">
      <t>ヒヨウ</t>
    </rPh>
    <rPh sb="6" eb="7">
      <t>ケイ</t>
    </rPh>
    <phoneticPr fontId="2"/>
  </si>
  <si>
    <t>税込</t>
    <rPh sb="0" eb="2">
      <t>ゼイコ</t>
    </rPh>
    <phoneticPr fontId="2"/>
  </si>
  <si>
    <t>割合</t>
    <rPh sb="0" eb="2">
      <t>ワリアイ</t>
    </rPh>
    <phoneticPr fontId="2"/>
  </si>
  <si>
    <t>（項目②に集計）</t>
    <rPh sb="5" eb="7">
      <t>シュウケイ</t>
    </rPh>
    <phoneticPr fontId="2"/>
  </si>
  <si>
    <t>金額</t>
    <rPh sb="0" eb="2">
      <t>キンガク</t>
    </rPh>
    <phoneticPr fontId="2"/>
  </si>
  <si>
    <t>（１）小計</t>
    <rPh sb="3" eb="5">
      <t>ショウケイ</t>
    </rPh>
    <phoneticPr fontId="4"/>
  </si>
  <si>
    <t>（２）小計</t>
    <rPh sb="3" eb="5">
      <t>ショウケイ</t>
    </rPh>
    <phoneticPr fontId="4"/>
  </si>
  <si>
    <t>備考</t>
    <rPh sb="0" eb="2">
      <t>ビコウ</t>
    </rPh>
    <phoneticPr fontId="2"/>
  </si>
  <si>
    <t>合計</t>
    <rPh sb="0" eb="2">
      <t>ゴウケイ</t>
    </rPh>
    <phoneticPr fontId="2"/>
  </si>
  <si>
    <t>補助対象経費にかかる内訳書</t>
    <rPh sb="0" eb="6">
      <t>ホジョタイショウケイヒ</t>
    </rPh>
    <rPh sb="10" eb="13">
      <t>ウチワケショ</t>
    </rPh>
    <phoneticPr fontId="4"/>
  </si>
  <si>
    <t>【参考様式】</t>
    <rPh sb="1" eb="5">
      <t>サンコウヨウシキ</t>
    </rPh>
    <phoneticPr fontId="2"/>
  </si>
  <si>
    <t>（１）開催経費</t>
    <rPh sb="3" eb="7">
      <t>カイサイケイヒ</t>
    </rPh>
    <phoneticPr fontId="2"/>
  </si>
  <si>
    <t>（２）広報関連費</t>
    <rPh sb="3" eb="5">
      <t>コウホウ</t>
    </rPh>
    <rPh sb="5" eb="7">
      <t>カンレン</t>
    </rPh>
    <rPh sb="7" eb="8">
      <t>ヒ</t>
    </rPh>
    <phoneticPr fontId="2"/>
  </si>
  <si>
    <t>（３）省エネ性能ラベル発行経費</t>
    <rPh sb="3" eb="4">
      <t>ショウ</t>
    </rPh>
    <rPh sb="6" eb="8">
      <t>セイノウ</t>
    </rPh>
    <rPh sb="11" eb="13">
      <t>ハッコウ</t>
    </rPh>
    <rPh sb="13" eb="15">
      <t>ケイヒ</t>
    </rPh>
    <phoneticPr fontId="2"/>
  </si>
  <si>
    <t>（３）小計</t>
    <rPh sb="3" eb="5">
      <t>ショウケイ</t>
    </rPh>
    <phoneticPr fontId="4"/>
  </si>
  <si>
    <t>○工事見学会</t>
    <rPh sb="1" eb="3">
      <t>コウジ</t>
    </rPh>
    <rPh sb="3" eb="6">
      <t>ケンガクカイ</t>
    </rPh>
    <phoneticPr fontId="2"/>
  </si>
  <si>
    <t>○完成見学会</t>
    <rPh sb="1" eb="3">
      <t>カンセイ</t>
    </rPh>
    <rPh sb="3" eb="6">
      <t>ケンガクカイ</t>
    </rPh>
    <phoneticPr fontId="2"/>
  </si>
  <si>
    <t>・広報物作成委託費</t>
    <rPh sb="1" eb="4">
      <t>コウホウブツ</t>
    </rPh>
    <rPh sb="4" eb="6">
      <t>サクセイ</t>
    </rPh>
    <rPh sb="6" eb="9">
      <t>イタクヒ</t>
    </rPh>
    <phoneticPr fontId="2"/>
  </si>
  <si>
    <t>・広報物掲載費</t>
    <rPh sb="1" eb="4">
      <t>コウホウブツ</t>
    </rPh>
    <rPh sb="4" eb="7">
      <t>ケイサイヒ</t>
    </rPh>
    <phoneticPr fontId="2"/>
  </si>
  <si>
    <t>・申請手数料</t>
    <phoneticPr fontId="2"/>
  </si>
  <si>
    <t>金額</t>
    <rPh sb="0" eb="2">
      <t>キンガク</t>
    </rPh>
    <phoneticPr fontId="4"/>
  </si>
  <si>
    <t>＠42,500×1日</t>
    <phoneticPr fontId="2"/>
  </si>
  <si>
    <t>＠70,900×2日、＠42,500×2日</t>
    <phoneticPr fontId="2"/>
  </si>
  <si>
    <t>・①企画運営</t>
    <rPh sb="2" eb="4">
      <t>キカク</t>
    </rPh>
    <rPh sb="4" eb="6">
      <t>ウンエイ</t>
    </rPh>
    <phoneticPr fontId="2"/>
  </si>
  <si>
    <t>・②事前広報</t>
    <rPh sb="2" eb="6">
      <t>ジゼンコウホウ</t>
    </rPh>
    <phoneticPr fontId="2"/>
  </si>
  <si>
    <t>・③見学会対応</t>
    <rPh sb="2" eb="5">
      <t>ケンガクカイ</t>
    </rPh>
    <rPh sb="5" eb="7">
      <t>タイオウ</t>
    </rPh>
    <phoneticPr fontId="2"/>
  </si>
  <si>
    <t>・④開催結果に係る記録管理・報告</t>
    <phoneticPr fontId="2"/>
  </si>
  <si>
    <t>・①～④にかかる諸経費</t>
    <rPh sb="8" eb="11">
      <t>ショケイヒ</t>
    </rPh>
    <phoneticPr fontId="2"/>
  </si>
  <si>
    <t>・工事見学会用模型作成</t>
    <phoneticPr fontId="2"/>
  </si>
  <si>
    <t>別添、領収書による</t>
    <rPh sb="0" eb="2">
      <t>ベツゾ</t>
    </rPh>
    <rPh sb="3" eb="6">
      <t>リョウシュウショ</t>
    </rPh>
    <phoneticPr fontId="2"/>
  </si>
  <si>
    <t>＠70,900×4日、＠42,500×10日</t>
    <phoneticPr fontId="2"/>
  </si>
  <si>
    <t>＠70,900×1日、＠42,500×1日</t>
    <phoneticPr fontId="2"/>
  </si>
  <si>
    <t>・①企画運営</t>
    <rPh sb="4" eb="6">
      <t>ウンエイ</t>
    </rPh>
    <phoneticPr fontId="2"/>
  </si>
  <si>
    <t>・④セミナー実施</t>
    <rPh sb="6" eb="8">
      <t>ジッシ</t>
    </rPh>
    <phoneticPr fontId="2"/>
  </si>
  <si>
    <t>・⑤宿泊体験対応</t>
    <rPh sb="6" eb="8">
      <t>タイオウ</t>
    </rPh>
    <phoneticPr fontId="2"/>
  </si>
  <si>
    <t>・⑥開催結果に係る記録管理・報告</t>
    <rPh sb="2" eb="4">
      <t>カイサイ</t>
    </rPh>
    <rPh sb="4" eb="6">
      <t>ケッカ</t>
    </rPh>
    <rPh sb="7" eb="8">
      <t>カカ</t>
    </rPh>
    <rPh sb="9" eb="13">
      <t>キロクカンリ</t>
    </rPh>
    <rPh sb="14" eb="16">
      <t>ホウコク</t>
    </rPh>
    <phoneticPr fontId="2"/>
  </si>
  <si>
    <t>・①～⑥にかかる諸経費</t>
    <phoneticPr fontId="2"/>
  </si>
  <si>
    <t>別添、領収書による</t>
    <phoneticPr fontId="2"/>
  </si>
  <si>
    <t>＠30×1,000部</t>
    <phoneticPr fontId="2"/>
  </si>
  <si>
    <t>＠8,000×３日</t>
    <phoneticPr fontId="2"/>
  </si>
  <si>
    <t>・広報物印刷費</t>
    <rPh sb="1" eb="4">
      <t>コウホウブツ</t>
    </rPh>
    <rPh sb="4" eb="7">
      <t>インサツヒ</t>
    </rPh>
    <phoneticPr fontId="2"/>
  </si>
  <si>
    <t>・チラシ配布経費</t>
    <phoneticPr fontId="2"/>
  </si>
  <si>
    <t>根拠</t>
    <rPh sb="0" eb="2">
      <t>コンキョ</t>
    </rPh>
    <phoneticPr fontId="2"/>
  </si>
  <si>
    <t>＠42,500×2日</t>
    <phoneticPr fontId="2"/>
  </si>
  <si>
    <t>・①申請書作成業務経費</t>
    <rPh sb="2" eb="5">
      <t>シンセイショ</t>
    </rPh>
    <rPh sb="5" eb="7">
      <t>サクセイ</t>
    </rPh>
    <rPh sb="7" eb="9">
      <t>ギョウム</t>
    </rPh>
    <rPh sb="9" eb="11">
      <t>ケイヒ</t>
    </rPh>
    <phoneticPr fontId="2"/>
  </si>
  <si>
    <t>・①にかかる諸経費等</t>
    <rPh sb="6" eb="9">
      <t>ショケイヒ</t>
    </rPh>
    <rPh sb="9" eb="10">
      <t>トウ</t>
    </rPh>
    <phoneticPr fontId="2"/>
  </si>
  <si>
    <t>・記載する金額は全て税抜金額としてください。
・人件費単価および諸経費については、本記入例はあくまで参考であり、事業者が通常用いている費用を基に算定してください。
・補助対象経費のうち、社外に委託した業務については、契約内容及び支払いを証明できる書類（契約書等及び領収書等）の写しを別添として提出してください。</t>
    <rPh sb="1" eb="3">
      <t>キサイ</t>
    </rPh>
    <rPh sb="5" eb="7">
      <t>キンガク</t>
    </rPh>
    <rPh sb="8" eb="9">
      <t>スベ</t>
    </rPh>
    <rPh sb="10" eb="12">
      <t>ゼイヌキ</t>
    </rPh>
    <rPh sb="12" eb="14">
      <t>キンガク</t>
    </rPh>
    <rPh sb="138" eb="139">
      <t>ウツ</t>
    </rPh>
    <rPh sb="141" eb="143">
      <t>ベツゾ</t>
    </rPh>
    <rPh sb="146" eb="148">
      <t>テイシュツ</t>
    </rPh>
    <phoneticPr fontId="2"/>
  </si>
  <si>
    <t>・記載する金額は全て税抜金額としてください。
・人件費単価および諸経費については、事業者が通常用いている費用を基に算定してください。
・補助対象経費のうち、社外に委託した業務については、契約内容及び支払いを証明できる書類（契約書等及び領収書等）の写しを別添として提出してください。</t>
    <rPh sb="1" eb="3">
      <t>キサイ</t>
    </rPh>
    <rPh sb="5" eb="7">
      <t>キンガク</t>
    </rPh>
    <rPh sb="8" eb="9">
      <t>スベ</t>
    </rPh>
    <rPh sb="10" eb="12">
      <t>ゼイヌキ</t>
    </rPh>
    <rPh sb="12" eb="14">
      <t>キンガク</t>
    </rPh>
    <rPh sb="123" eb="124">
      <t>ウツ</t>
    </rPh>
    <rPh sb="126" eb="128">
      <t>ベツゾ</t>
    </rPh>
    <rPh sb="131" eb="13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</si>
</sst>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\-#,##0;&quot;-&quot;"/>
    <numFmt numFmtId="178" formatCode="0.0"/>
  </numFmts>
  <fonts count="1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auto="1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/>
      <diagonal/>
    </border>
    <border>
      <left style="thin">
        <color indexed="64"/>
      </left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>
      <alignment vertical="center"/>
    </xf>
    <xf numFmtId="177" fontId="5" fillId="0" borderId="0" applyFill="0" applyBorder="0" applyAlignment="0"/>
    <xf numFmtId="0" fontId="6" fillId="0" borderId="0">
      <alignment horizontal="left"/>
    </xf>
    <xf numFmtId="0" fontId="7" fillId="0" borderId="5" applyNumberFormat="0" applyAlignment="0" applyProtection="0">
      <alignment horizontal="left" vertical="center"/>
    </xf>
    <xf numFmtId="0" fontId="7" fillId="0" borderId="6">
      <alignment horizontal="left" vertical="center"/>
    </xf>
    <xf numFmtId="0" fontId="8" fillId="0" borderId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176" fontId="8" fillId="0" borderId="0" applyFill="0" applyBorder="0" applyAlignment="0" applyProtection="0"/>
    <xf numFmtId="0" fontId="1" fillId="0" borderId="0"/>
    <xf numFmtId="0" fontId="3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13" fillId="0" borderId="0" xfId="1" applyFont="1">
      <alignment vertical="center"/>
    </xf>
    <xf numFmtId="0" fontId="13" fillId="0" borderId="8" xfId="1" applyFont="1" applyFill="1" applyBorder="1" applyAlignment="1">
      <alignment horizontal="center" vertical="center" shrinkToFit="1"/>
    </xf>
    <xf numFmtId="0" fontId="13" fillId="0" borderId="4" xfId="1" applyFont="1" applyFill="1" applyBorder="1" applyAlignment="1">
      <alignment horizontal="center" vertical="center" shrinkToFit="1"/>
    </xf>
    <xf numFmtId="0" fontId="13" fillId="0" borderId="3" xfId="1" applyFont="1" applyFill="1" applyBorder="1" applyAlignment="1">
      <alignment horizontal="center" vertical="center" shrinkToFit="1"/>
    </xf>
    <xf numFmtId="0" fontId="13" fillId="3" borderId="3" xfId="1" applyFont="1" applyFill="1" applyBorder="1" applyAlignment="1">
      <alignment horizontal="center" vertical="center" shrinkToFit="1"/>
    </xf>
    <xf numFmtId="38" fontId="13" fillId="0" borderId="9" xfId="16" applyFont="1" applyBorder="1" applyAlignment="1">
      <alignment vertical="center"/>
    </xf>
    <xf numFmtId="38" fontId="13" fillId="0" borderId="10" xfId="16" applyFont="1" applyBorder="1" applyAlignment="1">
      <alignment vertical="center"/>
    </xf>
    <xf numFmtId="9" fontId="13" fillId="0" borderId="7" xfId="16" applyNumberFormat="1" applyFont="1" applyBorder="1">
      <alignment vertical="center"/>
    </xf>
    <xf numFmtId="38" fontId="13" fillId="0" borderId="2" xfId="16" applyFont="1" applyBorder="1">
      <alignment vertical="center"/>
    </xf>
    <xf numFmtId="38" fontId="13" fillId="0" borderId="2" xfId="1" applyNumberFormat="1" applyFont="1" applyBorder="1">
      <alignment vertical="center"/>
    </xf>
    <xf numFmtId="38" fontId="13" fillId="0" borderId="1" xfId="16" applyFont="1" applyBorder="1">
      <alignment vertical="center"/>
    </xf>
    <xf numFmtId="38" fontId="13" fillId="0" borderId="1" xfId="16" applyFont="1" applyBorder="1" applyAlignment="1">
      <alignment vertical="center" shrinkToFit="1"/>
    </xf>
    <xf numFmtId="0" fontId="13" fillId="0" borderId="0" xfId="1" applyFont="1" applyAlignment="1">
      <alignment vertical="center" shrinkToFit="1"/>
    </xf>
    <xf numFmtId="0" fontId="13" fillId="0" borderId="0" xfId="1" applyFont="1" applyFill="1" applyBorder="1" applyAlignment="1">
      <alignment horizontal="left" vertical="center"/>
    </xf>
    <xf numFmtId="0" fontId="13" fillId="0" borderId="13" xfId="1" applyFont="1" applyFill="1" applyBorder="1" applyAlignment="1">
      <alignment horizontal="left" vertical="center" shrinkToFit="1"/>
    </xf>
    <xf numFmtId="0" fontId="13" fillId="0" borderId="15" xfId="1" applyFont="1" applyFill="1" applyBorder="1" applyAlignment="1">
      <alignment horizontal="center" vertical="center" shrinkToFit="1"/>
    </xf>
    <xf numFmtId="38" fontId="13" fillId="0" borderId="16" xfId="16" applyFont="1" applyBorder="1" applyAlignment="1">
      <alignment vertical="center"/>
    </xf>
    <xf numFmtId="38" fontId="13" fillId="0" borderId="7" xfId="16" applyFont="1" applyBorder="1">
      <alignment vertical="center"/>
    </xf>
    <xf numFmtId="0" fontId="13" fillId="0" borderId="22" xfId="1" applyFont="1" applyFill="1" applyBorder="1" applyAlignment="1">
      <alignment horizontal="center" vertical="center" shrinkToFit="1"/>
    </xf>
    <xf numFmtId="178" fontId="15" fillId="0" borderId="25" xfId="1" applyNumberFormat="1" applyFont="1" applyFill="1" applyBorder="1" applyAlignment="1">
      <alignment vertical="center" wrapText="1"/>
    </xf>
    <xf numFmtId="0" fontId="13" fillId="0" borderId="27" xfId="1" applyFont="1" applyFill="1" applyBorder="1" applyAlignment="1">
      <alignment horizontal="left" vertical="center" shrinkToFit="1"/>
    </xf>
    <xf numFmtId="0" fontId="13" fillId="0" borderId="28" xfId="1" applyFont="1" applyFill="1" applyBorder="1" applyAlignment="1">
      <alignment horizontal="left" vertical="center" shrinkToFit="1"/>
    </xf>
    <xf numFmtId="178" fontId="15" fillId="0" borderId="33" xfId="1" applyNumberFormat="1" applyFont="1" applyFill="1" applyBorder="1" applyAlignment="1">
      <alignment vertical="center" wrapText="1"/>
    </xf>
    <xf numFmtId="178" fontId="15" fillId="0" borderId="35" xfId="1" applyNumberFormat="1" applyFont="1" applyFill="1" applyBorder="1" applyAlignment="1">
      <alignment vertical="center" wrapText="1"/>
    </xf>
    <xf numFmtId="178" fontId="15" fillId="0" borderId="37" xfId="1" applyNumberFormat="1" applyFont="1" applyFill="1" applyBorder="1" applyAlignment="1">
      <alignment vertical="center" wrapText="1"/>
    </xf>
    <xf numFmtId="0" fontId="13" fillId="0" borderId="11" xfId="1" applyFont="1" applyFill="1" applyBorder="1" applyAlignment="1">
      <alignment horizontal="left" vertical="center" shrinkToFit="1"/>
    </xf>
    <xf numFmtId="0" fontId="13" fillId="0" borderId="39" xfId="1" applyFont="1" applyFill="1" applyBorder="1" applyAlignment="1">
      <alignment horizontal="left" vertical="center" shrinkToFit="1"/>
    </xf>
    <xf numFmtId="0" fontId="13" fillId="0" borderId="38" xfId="1" applyFont="1" applyFill="1" applyBorder="1" applyAlignment="1">
      <alignment horizontal="left" vertical="center" shrinkToFit="1"/>
    </xf>
    <xf numFmtId="0" fontId="13" fillId="0" borderId="42" xfId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center" vertical="center" shrinkToFit="1"/>
    </xf>
    <xf numFmtId="0" fontId="13" fillId="0" borderId="43" xfId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>
      <alignment horizontal="left" vertical="center" shrinkToFit="1"/>
    </xf>
    <xf numFmtId="38" fontId="13" fillId="0" borderId="0" xfId="16" applyFont="1">
      <alignment vertical="center"/>
    </xf>
    <xf numFmtId="38" fontId="13" fillId="0" borderId="0" xfId="16" applyFont="1" applyBorder="1" applyAlignment="1">
      <alignment vertical="center"/>
    </xf>
    <xf numFmtId="38" fontId="13" fillId="0" borderId="18" xfId="16" applyFont="1" applyBorder="1" applyAlignment="1">
      <alignment horizontal="center" vertical="center"/>
    </xf>
    <xf numFmtId="38" fontId="15" fillId="0" borderId="34" xfId="16" applyFont="1" applyFill="1" applyBorder="1">
      <alignment vertical="center"/>
    </xf>
    <xf numFmtId="38" fontId="15" fillId="0" borderId="40" xfId="16" applyFont="1" applyFill="1" applyBorder="1">
      <alignment vertical="center"/>
    </xf>
    <xf numFmtId="38" fontId="15" fillId="0" borderId="36" xfId="16" applyFont="1" applyFill="1" applyBorder="1">
      <alignment vertical="center"/>
    </xf>
    <xf numFmtId="38" fontId="15" fillId="0" borderId="26" xfId="16" applyFont="1" applyFill="1" applyBorder="1">
      <alignment vertical="center"/>
    </xf>
    <xf numFmtId="38" fontId="13" fillId="0" borderId="23" xfId="16" applyFont="1" applyBorder="1" applyAlignment="1">
      <alignment horizontal="right" vertical="center" shrinkToFit="1"/>
    </xf>
    <xf numFmtId="38" fontId="13" fillId="0" borderId="24" xfId="16" applyFont="1" applyBorder="1" applyAlignment="1">
      <alignment horizontal="right" vertical="center" shrinkToFit="1"/>
    </xf>
    <xf numFmtId="38" fontId="13" fillId="0" borderId="26" xfId="16" applyFont="1" applyBorder="1" applyAlignment="1">
      <alignment horizontal="right" vertical="center" shrinkToFit="1"/>
    </xf>
    <xf numFmtId="38" fontId="13" fillId="0" borderId="44" xfId="16" applyFont="1" applyBorder="1" applyAlignment="1">
      <alignment horizontal="right" vertical="center" shrinkToFit="1"/>
    </xf>
    <xf numFmtId="38" fontId="13" fillId="0" borderId="34" xfId="16" applyFont="1" applyBorder="1" applyAlignment="1">
      <alignment horizontal="right" vertical="center" shrinkToFit="1"/>
    </xf>
    <xf numFmtId="38" fontId="13" fillId="0" borderId="40" xfId="16" applyFont="1" applyBorder="1" applyAlignment="1">
      <alignment horizontal="right" vertical="center" shrinkToFit="1"/>
    </xf>
    <xf numFmtId="38" fontId="13" fillId="0" borderId="45" xfId="16" applyFont="1" applyBorder="1" applyAlignment="1">
      <alignment horizontal="right" vertical="center" shrinkToFit="1"/>
    </xf>
    <xf numFmtId="38" fontId="13" fillId="0" borderId="0" xfId="16" applyFont="1" applyBorder="1" applyAlignment="1">
      <alignment vertical="center" shrinkToFit="1"/>
    </xf>
    <xf numFmtId="38" fontId="13" fillId="0" borderId="0" xfId="16" applyFont="1" applyBorder="1" applyAlignment="1">
      <alignment vertical="top" wrapText="1"/>
    </xf>
    <xf numFmtId="0" fontId="13" fillId="0" borderId="51" xfId="1" applyFont="1" applyFill="1" applyBorder="1" applyAlignment="1">
      <alignment horizontal="center" vertical="center" shrinkToFit="1"/>
    </xf>
    <xf numFmtId="0" fontId="13" fillId="0" borderId="52" xfId="1" applyFont="1" applyFill="1" applyBorder="1" applyAlignment="1">
      <alignment horizontal="left" vertical="center" shrinkToFit="1"/>
    </xf>
    <xf numFmtId="0" fontId="13" fillId="0" borderId="49" xfId="1" applyFont="1" applyFill="1" applyBorder="1" applyAlignment="1">
      <alignment horizontal="left" vertical="center" shrinkToFit="1"/>
    </xf>
    <xf numFmtId="0" fontId="13" fillId="0" borderId="53" xfId="1" applyFont="1" applyFill="1" applyBorder="1" applyAlignment="1">
      <alignment horizontal="left" vertical="center" shrinkToFit="1"/>
    </xf>
    <xf numFmtId="0" fontId="13" fillId="0" borderId="48" xfId="1" applyFont="1" applyFill="1" applyBorder="1" applyAlignment="1">
      <alignment horizontal="left" vertical="center" shrinkToFit="1"/>
    </xf>
    <xf numFmtId="0" fontId="13" fillId="0" borderId="55" xfId="1" applyFont="1" applyFill="1" applyBorder="1" applyAlignment="1">
      <alignment horizontal="center" vertical="center" shrinkToFit="1"/>
    </xf>
    <xf numFmtId="0" fontId="13" fillId="0" borderId="49" xfId="1" quotePrefix="1" applyFont="1" applyFill="1" applyBorder="1" applyAlignment="1">
      <alignment horizontal="left" vertical="center" shrinkToFit="1"/>
    </xf>
    <xf numFmtId="0" fontId="13" fillId="0" borderId="50" xfId="1" quotePrefix="1" applyFont="1" applyFill="1" applyBorder="1" applyAlignment="1">
      <alignment horizontal="left" vertical="center" shrinkToFit="1"/>
    </xf>
    <xf numFmtId="0" fontId="13" fillId="0" borderId="17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13" fillId="0" borderId="54" xfId="1" quotePrefix="1" applyFont="1" applyFill="1" applyBorder="1" applyAlignment="1">
      <alignment horizontal="left" vertical="center" shrinkToFit="1"/>
    </xf>
    <xf numFmtId="178" fontId="15" fillId="0" borderId="57" xfId="1" quotePrefix="1" applyNumberFormat="1" applyFont="1" applyFill="1" applyBorder="1" applyAlignment="1">
      <alignment vertical="center" wrapText="1"/>
    </xf>
    <xf numFmtId="178" fontId="15" fillId="0" borderId="58" xfId="1" quotePrefix="1" applyNumberFormat="1" applyFont="1" applyFill="1" applyBorder="1" applyAlignment="1">
      <alignment vertical="center" wrapText="1"/>
    </xf>
    <xf numFmtId="178" fontId="15" fillId="0" borderId="59" xfId="1" quotePrefix="1" applyNumberFormat="1" applyFont="1" applyFill="1" applyBorder="1" applyAlignment="1">
      <alignment vertical="center" wrapText="1"/>
    </xf>
    <xf numFmtId="178" fontId="15" fillId="0" borderId="60" xfId="1" quotePrefix="1" applyNumberFormat="1" applyFont="1" applyFill="1" applyBorder="1" applyAlignment="1">
      <alignment vertical="center" wrapText="1"/>
    </xf>
    <xf numFmtId="178" fontId="15" fillId="0" borderId="61" xfId="1" quotePrefix="1" applyNumberFormat="1" applyFont="1" applyFill="1" applyBorder="1" applyAlignment="1">
      <alignment vertical="center" wrapText="1"/>
    </xf>
    <xf numFmtId="178" fontId="15" fillId="0" borderId="62" xfId="1" applyNumberFormat="1" applyFont="1" applyFill="1" applyBorder="1" applyAlignment="1">
      <alignment vertical="center" wrapText="1"/>
    </xf>
    <xf numFmtId="178" fontId="15" fillId="0" borderId="61" xfId="1" applyNumberFormat="1" applyFont="1" applyFill="1" applyBorder="1" applyAlignment="1">
      <alignment vertical="center" wrapText="1"/>
    </xf>
    <xf numFmtId="178" fontId="15" fillId="0" borderId="59" xfId="1" applyNumberFormat="1" applyFont="1" applyFill="1" applyBorder="1" applyAlignment="1">
      <alignment vertical="center" wrapText="1"/>
    </xf>
    <xf numFmtId="178" fontId="15" fillId="0" borderId="63" xfId="1" applyNumberFormat="1" applyFont="1" applyFill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Border="1" applyAlignment="1">
      <alignment vertical="top" wrapText="1"/>
    </xf>
    <xf numFmtId="0" fontId="14" fillId="4" borderId="19" xfId="1" applyFont="1" applyFill="1" applyBorder="1" applyAlignment="1">
      <alignment horizontal="left" vertical="center" wrapText="1"/>
    </xf>
    <xf numFmtId="0" fontId="14" fillId="4" borderId="47" xfId="1" applyFont="1" applyFill="1" applyBorder="1" applyAlignment="1">
      <alignment horizontal="left" vertical="center" wrapText="1"/>
    </xf>
    <xf numFmtId="0" fontId="14" fillId="4" borderId="20" xfId="1" applyFont="1" applyFill="1" applyBorder="1" applyAlignment="1">
      <alignment horizontal="left" vertical="center" wrapText="1"/>
    </xf>
    <xf numFmtId="178" fontId="15" fillId="2" borderId="41" xfId="1" applyNumberFormat="1" applyFont="1" applyFill="1" applyBorder="1" applyAlignment="1">
      <alignment horizontal="left" vertical="center" wrapText="1"/>
    </xf>
    <xf numFmtId="178" fontId="15" fillId="2" borderId="6" xfId="1" applyNumberFormat="1" applyFont="1" applyFill="1" applyBorder="1" applyAlignment="1">
      <alignment horizontal="left" vertical="center" wrapText="1"/>
    </xf>
    <xf numFmtId="178" fontId="15" fillId="2" borderId="21" xfId="1" applyNumberFormat="1" applyFont="1" applyFill="1" applyBorder="1" applyAlignment="1">
      <alignment horizontal="left" vertical="center" wrapText="1"/>
    </xf>
    <xf numFmtId="0" fontId="13" fillId="0" borderId="14" xfId="1" applyFont="1" applyBorder="1" applyAlignment="1">
      <alignment horizontal="left" vertical="top" wrapText="1"/>
    </xf>
    <xf numFmtId="0" fontId="13" fillId="0" borderId="52" xfId="1" applyFont="1" applyBorder="1" applyAlignment="1">
      <alignment horizontal="left" vertical="top" wrapText="1"/>
    </xf>
    <xf numFmtId="0" fontId="13" fillId="0" borderId="29" xfId="1" applyFont="1" applyBorder="1" applyAlignment="1">
      <alignment horizontal="left" vertical="top" wrapText="1"/>
    </xf>
    <xf numFmtId="0" fontId="13" fillId="0" borderId="30" xfId="1" applyFont="1" applyBorder="1" applyAlignment="1">
      <alignment horizontal="left" vertical="top" wrapText="1"/>
    </xf>
    <xf numFmtId="0" fontId="13" fillId="0" borderId="0" xfId="1" applyFont="1" applyBorder="1" applyAlignment="1">
      <alignment horizontal="left" vertical="top" wrapText="1"/>
    </xf>
    <xf numFmtId="0" fontId="13" fillId="0" borderId="31" xfId="1" applyFont="1" applyBorder="1" applyAlignment="1">
      <alignment horizontal="left" vertical="top" wrapText="1"/>
    </xf>
    <xf numFmtId="0" fontId="13" fillId="0" borderId="12" xfId="1" applyFont="1" applyBorder="1" applyAlignment="1">
      <alignment horizontal="left" vertical="top" wrapText="1"/>
    </xf>
    <xf numFmtId="0" fontId="13" fillId="0" borderId="56" xfId="1" applyFont="1" applyBorder="1" applyAlignment="1">
      <alignment horizontal="left" vertical="top" wrapText="1"/>
    </xf>
    <xf numFmtId="0" fontId="13" fillId="0" borderId="32" xfId="1" applyFont="1" applyBorder="1" applyAlignment="1">
      <alignment horizontal="left" vertical="top" wrapText="1"/>
    </xf>
  </cellXfs>
  <cellStyles count="17">
    <cellStyle name="Calc Currency (0)" xfId="2"/>
    <cellStyle name="entry" xfId="3"/>
    <cellStyle name="Header1" xfId="4"/>
    <cellStyle name="Header2" xfId="5"/>
    <cellStyle name="Normal_#18-Internet" xfId="6"/>
    <cellStyle name="price" xfId="7"/>
    <cellStyle name="revised" xfId="8"/>
    <cellStyle name="section" xfId="9"/>
    <cellStyle name="title" xfId="10"/>
    <cellStyle name="桁区切り" xfId="16" builtinId="6"/>
    <cellStyle name="桁区切り 2" xfId="11"/>
    <cellStyle name="桁区切り 3" xfId="15"/>
    <cellStyle name="標準" xfId="0" builtinId="0"/>
    <cellStyle name="標準 2" xfId="1"/>
    <cellStyle name="標準 3" xfId="12"/>
    <cellStyle name="標準 4" xfId="13"/>
    <cellStyle name="標準 5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8"/>
  <sheetViews>
    <sheetView topLeftCell="A20" zoomScale="115" zoomScaleNormal="115" workbookViewId="0">
      <selection activeCell="B2" sqref="B2:D44"/>
    </sheetView>
  </sheetViews>
  <sheetFormatPr defaultRowHeight="16.5"/>
  <cols>
    <col min="1" max="1" width="4.90625" style="1" customWidth="1"/>
    <col min="2" max="2" width="46.453125" style="1" bestFit="1" customWidth="1"/>
    <col min="3" max="3" width="33.08984375" style="1" customWidth="1"/>
    <col min="4" max="4" width="18.36328125" style="33" customWidth="1"/>
    <col min="5" max="9" width="15.453125" style="1" hidden="1" customWidth="1"/>
    <col min="10" max="10" width="13.453125" style="1" hidden="1" customWidth="1"/>
    <col min="11" max="239" width="8.7265625" style="1"/>
    <col min="240" max="240" width="38.90625" style="1" customWidth="1"/>
    <col min="241" max="241" width="27.08984375" style="1" bestFit="1" customWidth="1"/>
    <col min="242" max="242" width="9.453125" style="1" bestFit="1" customWidth="1"/>
    <col min="243" max="243" width="7.6328125" style="1" bestFit="1" customWidth="1"/>
    <col min="244" max="245" width="8.453125" style="1" bestFit="1" customWidth="1"/>
    <col min="246" max="246" width="27.08984375" style="1" bestFit="1" customWidth="1"/>
    <col min="247" max="250" width="7.6328125" style="1" bestFit="1" customWidth="1"/>
    <col min="251" max="251" width="10.08984375" style="1" customWidth="1"/>
    <col min="252" max="252" width="27.08984375" style="1" bestFit="1" customWidth="1"/>
    <col min="253" max="254" width="8.453125" style="1" bestFit="1" customWidth="1"/>
    <col min="255" max="255" width="9.90625" style="1" bestFit="1" customWidth="1"/>
    <col min="256" max="495" width="8.7265625" style="1"/>
    <col min="496" max="496" width="38.90625" style="1" customWidth="1"/>
    <col min="497" max="497" width="27.08984375" style="1" bestFit="1" customWidth="1"/>
    <col min="498" max="498" width="9.453125" style="1" bestFit="1" customWidth="1"/>
    <col min="499" max="499" width="7.6328125" style="1" bestFit="1" customWidth="1"/>
    <col min="500" max="501" width="8.453125" style="1" bestFit="1" customWidth="1"/>
    <col min="502" max="502" width="27.08984375" style="1" bestFit="1" customWidth="1"/>
    <col min="503" max="506" width="7.6328125" style="1" bestFit="1" customWidth="1"/>
    <col min="507" max="507" width="10.08984375" style="1" customWidth="1"/>
    <col min="508" max="508" width="27.08984375" style="1" bestFit="1" customWidth="1"/>
    <col min="509" max="510" width="8.453125" style="1" bestFit="1" customWidth="1"/>
    <col min="511" max="511" width="9.90625" style="1" bestFit="1" customWidth="1"/>
    <col min="512" max="751" width="8.7265625" style="1"/>
    <col min="752" max="752" width="38.90625" style="1" customWidth="1"/>
    <col min="753" max="753" width="27.08984375" style="1" bestFit="1" customWidth="1"/>
    <col min="754" max="754" width="9.453125" style="1" bestFit="1" customWidth="1"/>
    <col min="755" max="755" width="7.6328125" style="1" bestFit="1" customWidth="1"/>
    <col min="756" max="757" width="8.453125" style="1" bestFit="1" customWidth="1"/>
    <col min="758" max="758" width="27.08984375" style="1" bestFit="1" customWidth="1"/>
    <col min="759" max="762" width="7.6328125" style="1" bestFit="1" customWidth="1"/>
    <col min="763" max="763" width="10.08984375" style="1" customWidth="1"/>
    <col min="764" max="764" width="27.08984375" style="1" bestFit="1" customWidth="1"/>
    <col min="765" max="766" width="8.453125" style="1" bestFit="1" customWidth="1"/>
    <col min="767" max="767" width="9.90625" style="1" bestFit="1" customWidth="1"/>
    <col min="768" max="1007" width="8.7265625" style="1"/>
    <col min="1008" max="1008" width="38.90625" style="1" customWidth="1"/>
    <col min="1009" max="1009" width="27.08984375" style="1" bestFit="1" customWidth="1"/>
    <col min="1010" max="1010" width="9.453125" style="1" bestFit="1" customWidth="1"/>
    <col min="1011" max="1011" width="7.6328125" style="1" bestFit="1" customWidth="1"/>
    <col min="1012" max="1013" width="8.453125" style="1" bestFit="1" customWidth="1"/>
    <col min="1014" max="1014" width="27.08984375" style="1" bestFit="1" customWidth="1"/>
    <col min="1015" max="1018" width="7.6328125" style="1" bestFit="1" customWidth="1"/>
    <col min="1019" max="1019" width="10.08984375" style="1" customWidth="1"/>
    <col min="1020" max="1020" width="27.08984375" style="1" bestFit="1" customWidth="1"/>
    <col min="1021" max="1022" width="8.453125" style="1" bestFit="1" customWidth="1"/>
    <col min="1023" max="1023" width="9.90625" style="1" bestFit="1" customWidth="1"/>
    <col min="1024" max="1263" width="8.7265625" style="1"/>
    <col min="1264" max="1264" width="38.90625" style="1" customWidth="1"/>
    <col min="1265" max="1265" width="27.08984375" style="1" bestFit="1" customWidth="1"/>
    <col min="1266" max="1266" width="9.453125" style="1" bestFit="1" customWidth="1"/>
    <col min="1267" max="1267" width="7.6328125" style="1" bestFit="1" customWidth="1"/>
    <col min="1268" max="1269" width="8.453125" style="1" bestFit="1" customWidth="1"/>
    <col min="1270" max="1270" width="27.08984375" style="1" bestFit="1" customWidth="1"/>
    <col min="1271" max="1274" width="7.6328125" style="1" bestFit="1" customWidth="1"/>
    <col min="1275" max="1275" width="10.08984375" style="1" customWidth="1"/>
    <col min="1276" max="1276" width="27.08984375" style="1" bestFit="1" customWidth="1"/>
    <col min="1277" max="1278" width="8.453125" style="1" bestFit="1" customWidth="1"/>
    <col min="1279" max="1279" width="9.90625" style="1" bestFit="1" customWidth="1"/>
    <col min="1280" max="1519" width="8.7265625" style="1"/>
    <col min="1520" max="1520" width="38.90625" style="1" customWidth="1"/>
    <col min="1521" max="1521" width="27.08984375" style="1" bestFit="1" customWidth="1"/>
    <col min="1522" max="1522" width="9.453125" style="1" bestFit="1" customWidth="1"/>
    <col min="1523" max="1523" width="7.6328125" style="1" bestFit="1" customWidth="1"/>
    <col min="1524" max="1525" width="8.453125" style="1" bestFit="1" customWidth="1"/>
    <col min="1526" max="1526" width="27.08984375" style="1" bestFit="1" customWidth="1"/>
    <col min="1527" max="1530" width="7.6328125" style="1" bestFit="1" customWidth="1"/>
    <col min="1531" max="1531" width="10.08984375" style="1" customWidth="1"/>
    <col min="1532" max="1532" width="27.08984375" style="1" bestFit="1" customWidth="1"/>
    <col min="1533" max="1534" width="8.453125" style="1" bestFit="1" customWidth="1"/>
    <col min="1535" max="1535" width="9.90625" style="1" bestFit="1" customWidth="1"/>
    <col min="1536" max="1775" width="8.7265625" style="1"/>
    <col min="1776" max="1776" width="38.90625" style="1" customWidth="1"/>
    <col min="1777" max="1777" width="27.08984375" style="1" bestFit="1" customWidth="1"/>
    <col min="1778" max="1778" width="9.453125" style="1" bestFit="1" customWidth="1"/>
    <col min="1779" max="1779" width="7.6328125" style="1" bestFit="1" customWidth="1"/>
    <col min="1780" max="1781" width="8.453125" style="1" bestFit="1" customWidth="1"/>
    <col min="1782" max="1782" width="27.08984375" style="1" bestFit="1" customWidth="1"/>
    <col min="1783" max="1786" width="7.6328125" style="1" bestFit="1" customWidth="1"/>
    <col min="1787" max="1787" width="10.08984375" style="1" customWidth="1"/>
    <col min="1788" max="1788" width="27.08984375" style="1" bestFit="1" customWidth="1"/>
    <col min="1789" max="1790" width="8.453125" style="1" bestFit="1" customWidth="1"/>
    <col min="1791" max="1791" width="9.90625" style="1" bestFit="1" customWidth="1"/>
    <col min="1792" max="2031" width="8.7265625" style="1"/>
    <col min="2032" max="2032" width="38.90625" style="1" customWidth="1"/>
    <col min="2033" max="2033" width="27.08984375" style="1" bestFit="1" customWidth="1"/>
    <col min="2034" max="2034" width="9.453125" style="1" bestFit="1" customWidth="1"/>
    <col min="2035" max="2035" width="7.6328125" style="1" bestFit="1" customWidth="1"/>
    <col min="2036" max="2037" width="8.453125" style="1" bestFit="1" customWidth="1"/>
    <col min="2038" max="2038" width="27.08984375" style="1" bestFit="1" customWidth="1"/>
    <col min="2039" max="2042" width="7.6328125" style="1" bestFit="1" customWidth="1"/>
    <col min="2043" max="2043" width="10.08984375" style="1" customWidth="1"/>
    <col min="2044" max="2044" width="27.08984375" style="1" bestFit="1" customWidth="1"/>
    <col min="2045" max="2046" width="8.453125" style="1" bestFit="1" customWidth="1"/>
    <col min="2047" max="2047" width="9.90625" style="1" bestFit="1" customWidth="1"/>
    <col min="2048" max="2287" width="8.7265625" style="1"/>
    <col min="2288" max="2288" width="38.90625" style="1" customWidth="1"/>
    <col min="2289" max="2289" width="27.08984375" style="1" bestFit="1" customWidth="1"/>
    <col min="2290" max="2290" width="9.453125" style="1" bestFit="1" customWidth="1"/>
    <col min="2291" max="2291" width="7.6328125" style="1" bestFit="1" customWidth="1"/>
    <col min="2292" max="2293" width="8.453125" style="1" bestFit="1" customWidth="1"/>
    <col min="2294" max="2294" width="27.08984375" style="1" bestFit="1" customWidth="1"/>
    <col min="2295" max="2298" width="7.6328125" style="1" bestFit="1" customWidth="1"/>
    <col min="2299" max="2299" width="10.08984375" style="1" customWidth="1"/>
    <col min="2300" max="2300" width="27.08984375" style="1" bestFit="1" customWidth="1"/>
    <col min="2301" max="2302" width="8.453125" style="1" bestFit="1" customWidth="1"/>
    <col min="2303" max="2303" width="9.90625" style="1" bestFit="1" customWidth="1"/>
    <col min="2304" max="2543" width="8.7265625" style="1"/>
    <col min="2544" max="2544" width="38.90625" style="1" customWidth="1"/>
    <col min="2545" max="2545" width="27.08984375" style="1" bestFit="1" customWidth="1"/>
    <col min="2546" max="2546" width="9.453125" style="1" bestFit="1" customWidth="1"/>
    <col min="2547" max="2547" width="7.6328125" style="1" bestFit="1" customWidth="1"/>
    <col min="2548" max="2549" width="8.453125" style="1" bestFit="1" customWidth="1"/>
    <col min="2550" max="2550" width="27.08984375" style="1" bestFit="1" customWidth="1"/>
    <col min="2551" max="2554" width="7.6328125" style="1" bestFit="1" customWidth="1"/>
    <col min="2555" max="2555" width="10.08984375" style="1" customWidth="1"/>
    <col min="2556" max="2556" width="27.08984375" style="1" bestFit="1" customWidth="1"/>
    <col min="2557" max="2558" width="8.453125" style="1" bestFit="1" customWidth="1"/>
    <col min="2559" max="2559" width="9.90625" style="1" bestFit="1" customWidth="1"/>
    <col min="2560" max="2799" width="8.7265625" style="1"/>
    <col min="2800" max="2800" width="38.90625" style="1" customWidth="1"/>
    <col min="2801" max="2801" width="27.08984375" style="1" bestFit="1" customWidth="1"/>
    <col min="2802" max="2802" width="9.453125" style="1" bestFit="1" customWidth="1"/>
    <col min="2803" max="2803" width="7.6328125" style="1" bestFit="1" customWidth="1"/>
    <col min="2804" max="2805" width="8.453125" style="1" bestFit="1" customWidth="1"/>
    <col min="2806" max="2806" width="27.08984375" style="1" bestFit="1" customWidth="1"/>
    <col min="2807" max="2810" width="7.6328125" style="1" bestFit="1" customWidth="1"/>
    <col min="2811" max="2811" width="10.08984375" style="1" customWidth="1"/>
    <col min="2812" max="2812" width="27.08984375" style="1" bestFit="1" customWidth="1"/>
    <col min="2813" max="2814" width="8.453125" style="1" bestFit="1" customWidth="1"/>
    <col min="2815" max="2815" width="9.90625" style="1" bestFit="1" customWidth="1"/>
    <col min="2816" max="3055" width="8.7265625" style="1"/>
    <col min="3056" max="3056" width="38.90625" style="1" customWidth="1"/>
    <col min="3057" max="3057" width="27.08984375" style="1" bestFit="1" customWidth="1"/>
    <col min="3058" max="3058" width="9.453125" style="1" bestFit="1" customWidth="1"/>
    <col min="3059" max="3059" width="7.6328125" style="1" bestFit="1" customWidth="1"/>
    <col min="3060" max="3061" width="8.453125" style="1" bestFit="1" customWidth="1"/>
    <col min="3062" max="3062" width="27.08984375" style="1" bestFit="1" customWidth="1"/>
    <col min="3063" max="3066" width="7.6328125" style="1" bestFit="1" customWidth="1"/>
    <col min="3067" max="3067" width="10.08984375" style="1" customWidth="1"/>
    <col min="3068" max="3068" width="27.08984375" style="1" bestFit="1" customWidth="1"/>
    <col min="3069" max="3070" width="8.453125" style="1" bestFit="1" customWidth="1"/>
    <col min="3071" max="3071" width="9.90625" style="1" bestFit="1" customWidth="1"/>
    <col min="3072" max="3311" width="8.7265625" style="1"/>
    <col min="3312" max="3312" width="38.90625" style="1" customWidth="1"/>
    <col min="3313" max="3313" width="27.08984375" style="1" bestFit="1" customWidth="1"/>
    <col min="3314" max="3314" width="9.453125" style="1" bestFit="1" customWidth="1"/>
    <col min="3315" max="3315" width="7.6328125" style="1" bestFit="1" customWidth="1"/>
    <col min="3316" max="3317" width="8.453125" style="1" bestFit="1" customWidth="1"/>
    <col min="3318" max="3318" width="27.08984375" style="1" bestFit="1" customWidth="1"/>
    <col min="3319" max="3322" width="7.6328125" style="1" bestFit="1" customWidth="1"/>
    <col min="3323" max="3323" width="10.08984375" style="1" customWidth="1"/>
    <col min="3324" max="3324" width="27.08984375" style="1" bestFit="1" customWidth="1"/>
    <col min="3325" max="3326" width="8.453125" style="1" bestFit="1" customWidth="1"/>
    <col min="3327" max="3327" width="9.90625" style="1" bestFit="1" customWidth="1"/>
    <col min="3328" max="3567" width="8.7265625" style="1"/>
    <col min="3568" max="3568" width="38.90625" style="1" customWidth="1"/>
    <col min="3569" max="3569" width="27.08984375" style="1" bestFit="1" customWidth="1"/>
    <col min="3570" max="3570" width="9.453125" style="1" bestFit="1" customWidth="1"/>
    <col min="3571" max="3571" width="7.6328125" style="1" bestFit="1" customWidth="1"/>
    <col min="3572" max="3573" width="8.453125" style="1" bestFit="1" customWidth="1"/>
    <col min="3574" max="3574" width="27.08984375" style="1" bestFit="1" customWidth="1"/>
    <col min="3575" max="3578" width="7.6328125" style="1" bestFit="1" customWidth="1"/>
    <col min="3579" max="3579" width="10.08984375" style="1" customWidth="1"/>
    <col min="3580" max="3580" width="27.08984375" style="1" bestFit="1" customWidth="1"/>
    <col min="3581" max="3582" width="8.453125" style="1" bestFit="1" customWidth="1"/>
    <col min="3583" max="3583" width="9.90625" style="1" bestFit="1" customWidth="1"/>
    <col min="3584" max="3823" width="8.7265625" style="1"/>
    <col min="3824" max="3824" width="38.90625" style="1" customWidth="1"/>
    <col min="3825" max="3825" width="27.08984375" style="1" bestFit="1" customWidth="1"/>
    <col min="3826" max="3826" width="9.453125" style="1" bestFit="1" customWidth="1"/>
    <col min="3827" max="3827" width="7.6328125" style="1" bestFit="1" customWidth="1"/>
    <col min="3828" max="3829" width="8.453125" style="1" bestFit="1" customWidth="1"/>
    <col min="3830" max="3830" width="27.08984375" style="1" bestFit="1" customWidth="1"/>
    <col min="3831" max="3834" width="7.6328125" style="1" bestFit="1" customWidth="1"/>
    <col min="3835" max="3835" width="10.08984375" style="1" customWidth="1"/>
    <col min="3836" max="3836" width="27.08984375" style="1" bestFit="1" customWidth="1"/>
    <col min="3837" max="3838" width="8.453125" style="1" bestFit="1" customWidth="1"/>
    <col min="3839" max="3839" width="9.90625" style="1" bestFit="1" customWidth="1"/>
    <col min="3840" max="4079" width="8.7265625" style="1"/>
    <col min="4080" max="4080" width="38.90625" style="1" customWidth="1"/>
    <col min="4081" max="4081" width="27.08984375" style="1" bestFit="1" customWidth="1"/>
    <col min="4082" max="4082" width="9.453125" style="1" bestFit="1" customWidth="1"/>
    <col min="4083" max="4083" width="7.6328125" style="1" bestFit="1" customWidth="1"/>
    <col min="4084" max="4085" width="8.453125" style="1" bestFit="1" customWidth="1"/>
    <col min="4086" max="4086" width="27.08984375" style="1" bestFit="1" customWidth="1"/>
    <col min="4087" max="4090" width="7.6328125" style="1" bestFit="1" customWidth="1"/>
    <col min="4091" max="4091" width="10.08984375" style="1" customWidth="1"/>
    <col min="4092" max="4092" width="27.08984375" style="1" bestFit="1" customWidth="1"/>
    <col min="4093" max="4094" width="8.453125" style="1" bestFit="1" customWidth="1"/>
    <col min="4095" max="4095" width="9.90625" style="1" bestFit="1" customWidth="1"/>
    <col min="4096" max="4335" width="8.7265625" style="1"/>
    <col min="4336" max="4336" width="38.90625" style="1" customWidth="1"/>
    <col min="4337" max="4337" width="27.08984375" style="1" bestFit="1" customWidth="1"/>
    <col min="4338" max="4338" width="9.453125" style="1" bestFit="1" customWidth="1"/>
    <col min="4339" max="4339" width="7.6328125" style="1" bestFit="1" customWidth="1"/>
    <col min="4340" max="4341" width="8.453125" style="1" bestFit="1" customWidth="1"/>
    <col min="4342" max="4342" width="27.08984375" style="1" bestFit="1" customWidth="1"/>
    <col min="4343" max="4346" width="7.6328125" style="1" bestFit="1" customWidth="1"/>
    <col min="4347" max="4347" width="10.08984375" style="1" customWidth="1"/>
    <col min="4348" max="4348" width="27.08984375" style="1" bestFit="1" customWidth="1"/>
    <col min="4349" max="4350" width="8.453125" style="1" bestFit="1" customWidth="1"/>
    <col min="4351" max="4351" width="9.90625" style="1" bestFit="1" customWidth="1"/>
    <col min="4352" max="4591" width="8.7265625" style="1"/>
    <col min="4592" max="4592" width="38.90625" style="1" customWidth="1"/>
    <col min="4593" max="4593" width="27.08984375" style="1" bestFit="1" customWidth="1"/>
    <col min="4594" max="4594" width="9.453125" style="1" bestFit="1" customWidth="1"/>
    <col min="4595" max="4595" width="7.6328125" style="1" bestFit="1" customWidth="1"/>
    <col min="4596" max="4597" width="8.453125" style="1" bestFit="1" customWidth="1"/>
    <col min="4598" max="4598" width="27.08984375" style="1" bestFit="1" customWidth="1"/>
    <col min="4599" max="4602" width="7.6328125" style="1" bestFit="1" customWidth="1"/>
    <col min="4603" max="4603" width="10.08984375" style="1" customWidth="1"/>
    <col min="4604" max="4604" width="27.08984375" style="1" bestFit="1" customWidth="1"/>
    <col min="4605" max="4606" width="8.453125" style="1" bestFit="1" customWidth="1"/>
    <col min="4607" max="4607" width="9.90625" style="1" bestFit="1" customWidth="1"/>
    <col min="4608" max="4847" width="8.7265625" style="1"/>
    <col min="4848" max="4848" width="38.90625" style="1" customWidth="1"/>
    <col min="4849" max="4849" width="27.08984375" style="1" bestFit="1" customWidth="1"/>
    <col min="4850" max="4850" width="9.453125" style="1" bestFit="1" customWidth="1"/>
    <col min="4851" max="4851" width="7.6328125" style="1" bestFit="1" customWidth="1"/>
    <col min="4852" max="4853" width="8.453125" style="1" bestFit="1" customWidth="1"/>
    <col min="4854" max="4854" width="27.08984375" style="1" bestFit="1" customWidth="1"/>
    <col min="4855" max="4858" width="7.6328125" style="1" bestFit="1" customWidth="1"/>
    <col min="4859" max="4859" width="10.08984375" style="1" customWidth="1"/>
    <col min="4860" max="4860" width="27.08984375" style="1" bestFit="1" customWidth="1"/>
    <col min="4861" max="4862" width="8.453125" style="1" bestFit="1" customWidth="1"/>
    <col min="4863" max="4863" width="9.90625" style="1" bestFit="1" customWidth="1"/>
    <col min="4864" max="5103" width="8.7265625" style="1"/>
    <col min="5104" max="5104" width="38.90625" style="1" customWidth="1"/>
    <col min="5105" max="5105" width="27.08984375" style="1" bestFit="1" customWidth="1"/>
    <col min="5106" max="5106" width="9.453125" style="1" bestFit="1" customWidth="1"/>
    <col min="5107" max="5107" width="7.6328125" style="1" bestFit="1" customWidth="1"/>
    <col min="5108" max="5109" width="8.453125" style="1" bestFit="1" customWidth="1"/>
    <col min="5110" max="5110" width="27.08984375" style="1" bestFit="1" customWidth="1"/>
    <col min="5111" max="5114" width="7.6328125" style="1" bestFit="1" customWidth="1"/>
    <col min="5115" max="5115" width="10.08984375" style="1" customWidth="1"/>
    <col min="5116" max="5116" width="27.08984375" style="1" bestFit="1" customWidth="1"/>
    <col min="5117" max="5118" width="8.453125" style="1" bestFit="1" customWidth="1"/>
    <col min="5119" max="5119" width="9.90625" style="1" bestFit="1" customWidth="1"/>
    <col min="5120" max="5359" width="8.7265625" style="1"/>
    <col min="5360" max="5360" width="38.90625" style="1" customWidth="1"/>
    <col min="5361" max="5361" width="27.08984375" style="1" bestFit="1" customWidth="1"/>
    <col min="5362" max="5362" width="9.453125" style="1" bestFit="1" customWidth="1"/>
    <col min="5363" max="5363" width="7.6328125" style="1" bestFit="1" customWidth="1"/>
    <col min="5364" max="5365" width="8.453125" style="1" bestFit="1" customWidth="1"/>
    <col min="5366" max="5366" width="27.08984375" style="1" bestFit="1" customWidth="1"/>
    <col min="5367" max="5370" width="7.6328125" style="1" bestFit="1" customWidth="1"/>
    <col min="5371" max="5371" width="10.08984375" style="1" customWidth="1"/>
    <col min="5372" max="5372" width="27.08984375" style="1" bestFit="1" customWidth="1"/>
    <col min="5373" max="5374" width="8.453125" style="1" bestFit="1" customWidth="1"/>
    <col min="5375" max="5375" width="9.90625" style="1" bestFit="1" customWidth="1"/>
    <col min="5376" max="5615" width="8.7265625" style="1"/>
    <col min="5616" max="5616" width="38.90625" style="1" customWidth="1"/>
    <col min="5617" max="5617" width="27.08984375" style="1" bestFit="1" customWidth="1"/>
    <col min="5618" max="5618" width="9.453125" style="1" bestFit="1" customWidth="1"/>
    <col min="5619" max="5619" width="7.6328125" style="1" bestFit="1" customWidth="1"/>
    <col min="5620" max="5621" width="8.453125" style="1" bestFit="1" customWidth="1"/>
    <col min="5622" max="5622" width="27.08984375" style="1" bestFit="1" customWidth="1"/>
    <col min="5623" max="5626" width="7.6328125" style="1" bestFit="1" customWidth="1"/>
    <col min="5627" max="5627" width="10.08984375" style="1" customWidth="1"/>
    <col min="5628" max="5628" width="27.08984375" style="1" bestFit="1" customWidth="1"/>
    <col min="5629" max="5630" width="8.453125" style="1" bestFit="1" customWidth="1"/>
    <col min="5631" max="5631" width="9.90625" style="1" bestFit="1" customWidth="1"/>
    <col min="5632" max="5871" width="8.7265625" style="1"/>
    <col min="5872" max="5872" width="38.90625" style="1" customWidth="1"/>
    <col min="5873" max="5873" width="27.08984375" style="1" bestFit="1" customWidth="1"/>
    <col min="5874" max="5874" width="9.453125" style="1" bestFit="1" customWidth="1"/>
    <col min="5875" max="5875" width="7.6328125" style="1" bestFit="1" customWidth="1"/>
    <col min="5876" max="5877" width="8.453125" style="1" bestFit="1" customWidth="1"/>
    <col min="5878" max="5878" width="27.08984375" style="1" bestFit="1" customWidth="1"/>
    <col min="5879" max="5882" width="7.6328125" style="1" bestFit="1" customWidth="1"/>
    <col min="5883" max="5883" width="10.08984375" style="1" customWidth="1"/>
    <col min="5884" max="5884" width="27.08984375" style="1" bestFit="1" customWidth="1"/>
    <col min="5885" max="5886" width="8.453125" style="1" bestFit="1" customWidth="1"/>
    <col min="5887" max="5887" width="9.90625" style="1" bestFit="1" customWidth="1"/>
    <col min="5888" max="6127" width="8.7265625" style="1"/>
    <col min="6128" max="6128" width="38.90625" style="1" customWidth="1"/>
    <col min="6129" max="6129" width="27.08984375" style="1" bestFit="1" customWidth="1"/>
    <col min="6130" max="6130" width="9.453125" style="1" bestFit="1" customWidth="1"/>
    <col min="6131" max="6131" width="7.6328125" style="1" bestFit="1" customWidth="1"/>
    <col min="6132" max="6133" width="8.453125" style="1" bestFit="1" customWidth="1"/>
    <col min="6134" max="6134" width="27.08984375" style="1" bestFit="1" customWidth="1"/>
    <col min="6135" max="6138" width="7.6328125" style="1" bestFit="1" customWidth="1"/>
    <col min="6139" max="6139" width="10.08984375" style="1" customWidth="1"/>
    <col min="6140" max="6140" width="27.08984375" style="1" bestFit="1" customWidth="1"/>
    <col min="6141" max="6142" width="8.453125" style="1" bestFit="1" customWidth="1"/>
    <col min="6143" max="6143" width="9.90625" style="1" bestFit="1" customWidth="1"/>
    <col min="6144" max="6383" width="8.7265625" style="1"/>
    <col min="6384" max="6384" width="38.90625" style="1" customWidth="1"/>
    <col min="6385" max="6385" width="27.08984375" style="1" bestFit="1" customWidth="1"/>
    <col min="6386" max="6386" width="9.453125" style="1" bestFit="1" customWidth="1"/>
    <col min="6387" max="6387" width="7.6328125" style="1" bestFit="1" customWidth="1"/>
    <col min="6388" max="6389" width="8.453125" style="1" bestFit="1" customWidth="1"/>
    <col min="6390" max="6390" width="27.08984375" style="1" bestFit="1" customWidth="1"/>
    <col min="6391" max="6394" width="7.6328125" style="1" bestFit="1" customWidth="1"/>
    <col min="6395" max="6395" width="10.08984375" style="1" customWidth="1"/>
    <col min="6396" max="6396" width="27.08984375" style="1" bestFit="1" customWidth="1"/>
    <col min="6397" max="6398" width="8.453125" style="1" bestFit="1" customWidth="1"/>
    <col min="6399" max="6399" width="9.90625" style="1" bestFit="1" customWidth="1"/>
    <col min="6400" max="6639" width="8.7265625" style="1"/>
    <col min="6640" max="6640" width="38.90625" style="1" customWidth="1"/>
    <col min="6641" max="6641" width="27.08984375" style="1" bestFit="1" customWidth="1"/>
    <col min="6642" max="6642" width="9.453125" style="1" bestFit="1" customWidth="1"/>
    <col min="6643" max="6643" width="7.6328125" style="1" bestFit="1" customWidth="1"/>
    <col min="6644" max="6645" width="8.453125" style="1" bestFit="1" customWidth="1"/>
    <col min="6646" max="6646" width="27.08984375" style="1" bestFit="1" customWidth="1"/>
    <col min="6647" max="6650" width="7.6328125" style="1" bestFit="1" customWidth="1"/>
    <col min="6651" max="6651" width="10.08984375" style="1" customWidth="1"/>
    <col min="6652" max="6652" width="27.08984375" style="1" bestFit="1" customWidth="1"/>
    <col min="6653" max="6654" width="8.453125" style="1" bestFit="1" customWidth="1"/>
    <col min="6655" max="6655" width="9.90625" style="1" bestFit="1" customWidth="1"/>
    <col min="6656" max="6895" width="8.7265625" style="1"/>
    <col min="6896" max="6896" width="38.90625" style="1" customWidth="1"/>
    <col min="6897" max="6897" width="27.08984375" style="1" bestFit="1" customWidth="1"/>
    <col min="6898" max="6898" width="9.453125" style="1" bestFit="1" customWidth="1"/>
    <col min="6899" max="6899" width="7.6328125" style="1" bestFit="1" customWidth="1"/>
    <col min="6900" max="6901" width="8.453125" style="1" bestFit="1" customWidth="1"/>
    <col min="6902" max="6902" width="27.08984375" style="1" bestFit="1" customWidth="1"/>
    <col min="6903" max="6906" width="7.6328125" style="1" bestFit="1" customWidth="1"/>
    <col min="6907" max="6907" width="10.08984375" style="1" customWidth="1"/>
    <col min="6908" max="6908" width="27.08984375" style="1" bestFit="1" customWidth="1"/>
    <col min="6909" max="6910" width="8.453125" style="1" bestFit="1" customWidth="1"/>
    <col min="6911" max="6911" width="9.90625" style="1" bestFit="1" customWidth="1"/>
    <col min="6912" max="7151" width="8.7265625" style="1"/>
    <col min="7152" max="7152" width="38.90625" style="1" customWidth="1"/>
    <col min="7153" max="7153" width="27.08984375" style="1" bestFit="1" customWidth="1"/>
    <col min="7154" max="7154" width="9.453125" style="1" bestFit="1" customWidth="1"/>
    <col min="7155" max="7155" width="7.6328125" style="1" bestFit="1" customWidth="1"/>
    <col min="7156" max="7157" width="8.453125" style="1" bestFit="1" customWidth="1"/>
    <col min="7158" max="7158" width="27.08984375" style="1" bestFit="1" customWidth="1"/>
    <col min="7159" max="7162" width="7.6328125" style="1" bestFit="1" customWidth="1"/>
    <col min="7163" max="7163" width="10.08984375" style="1" customWidth="1"/>
    <col min="7164" max="7164" width="27.08984375" style="1" bestFit="1" customWidth="1"/>
    <col min="7165" max="7166" width="8.453125" style="1" bestFit="1" customWidth="1"/>
    <col min="7167" max="7167" width="9.90625" style="1" bestFit="1" customWidth="1"/>
    <col min="7168" max="7407" width="8.7265625" style="1"/>
    <col min="7408" max="7408" width="38.90625" style="1" customWidth="1"/>
    <col min="7409" max="7409" width="27.08984375" style="1" bestFit="1" customWidth="1"/>
    <col min="7410" max="7410" width="9.453125" style="1" bestFit="1" customWidth="1"/>
    <col min="7411" max="7411" width="7.6328125" style="1" bestFit="1" customWidth="1"/>
    <col min="7412" max="7413" width="8.453125" style="1" bestFit="1" customWidth="1"/>
    <col min="7414" max="7414" width="27.08984375" style="1" bestFit="1" customWidth="1"/>
    <col min="7415" max="7418" width="7.6328125" style="1" bestFit="1" customWidth="1"/>
    <col min="7419" max="7419" width="10.08984375" style="1" customWidth="1"/>
    <col min="7420" max="7420" width="27.08984375" style="1" bestFit="1" customWidth="1"/>
    <col min="7421" max="7422" width="8.453125" style="1" bestFit="1" customWidth="1"/>
    <col min="7423" max="7423" width="9.90625" style="1" bestFit="1" customWidth="1"/>
    <col min="7424" max="7663" width="8.7265625" style="1"/>
    <col min="7664" max="7664" width="38.90625" style="1" customWidth="1"/>
    <col min="7665" max="7665" width="27.08984375" style="1" bestFit="1" customWidth="1"/>
    <col min="7666" max="7666" width="9.453125" style="1" bestFit="1" customWidth="1"/>
    <col min="7667" max="7667" width="7.6328125" style="1" bestFit="1" customWidth="1"/>
    <col min="7668" max="7669" width="8.453125" style="1" bestFit="1" customWidth="1"/>
    <col min="7670" max="7670" width="27.08984375" style="1" bestFit="1" customWidth="1"/>
    <col min="7671" max="7674" width="7.6328125" style="1" bestFit="1" customWidth="1"/>
    <col min="7675" max="7675" width="10.08984375" style="1" customWidth="1"/>
    <col min="7676" max="7676" width="27.08984375" style="1" bestFit="1" customWidth="1"/>
    <col min="7677" max="7678" width="8.453125" style="1" bestFit="1" customWidth="1"/>
    <col min="7679" max="7679" width="9.90625" style="1" bestFit="1" customWidth="1"/>
    <col min="7680" max="7919" width="8.7265625" style="1"/>
    <col min="7920" max="7920" width="38.90625" style="1" customWidth="1"/>
    <col min="7921" max="7921" width="27.08984375" style="1" bestFit="1" customWidth="1"/>
    <col min="7922" max="7922" width="9.453125" style="1" bestFit="1" customWidth="1"/>
    <col min="7923" max="7923" width="7.6328125" style="1" bestFit="1" customWidth="1"/>
    <col min="7924" max="7925" width="8.453125" style="1" bestFit="1" customWidth="1"/>
    <col min="7926" max="7926" width="27.08984375" style="1" bestFit="1" customWidth="1"/>
    <col min="7927" max="7930" width="7.6328125" style="1" bestFit="1" customWidth="1"/>
    <col min="7931" max="7931" width="10.08984375" style="1" customWidth="1"/>
    <col min="7932" max="7932" width="27.08984375" style="1" bestFit="1" customWidth="1"/>
    <col min="7933" max="7934" width="8.453125" style="1" bestFit="1" customWidth="1"/>
    <col min="7935" max="7935" width="9.90625" style="1" bestFit="1" customWidth="1"/>
    <col min="7936" max="8175" width="8.7265625" style="1"/>
    <col min="8176" max="8176" width="38.90625" style="1" customWidth="1"/>
    <col min="8177" max="8177" width="27.08984375" style="1" bestFit="1" customWidth="1"/>
    <col min="8178" max="8178" width="9.453125" style="1" bestFit="1" customWidth="1"/>
    <col min="8179" max="8179" width="7.6328125" style="1" bestFit="1" customWidth="1"/>
    <col min="8180" max="8181" width="8.453125" style="1" bestFit="1" customWidth="1"/>
    <col min="8182" max="8182" width="27.08984375" style="1" bestFit="1" customWidth="1"/>
    <col min="8183" max="8186" width="7.6328125" style="1" bestFit="1" customWidth="1"/>
    <col min="8187" max="8187" width="10.08984375" style="1" customWidth="1"/>
    <col min="8188" max="8188" width="27.08984375" style="1" bestFit="1" customWidth="1"/>
    <col min="8189" max="8190" width="8.453125" style="1" bestFit="1" customWidth="1"/>
    <col min="8191" max="8191" width="9.90625" style="1" bestFit="1" customWidth="1"/>
    <col min="8192" max="8431" width="8.7265625" style="1"/>
    <col min="8432" max="8432" width="38.90625" style="1" customWidth="1"/>
    <col min="8433" max="8433" width="27.08984375" style="1" bestFit="1" customWidth="1"/>
    <col min="8434" max="8434" width="9.453125" style="1" bestFit="1" customWidth="1"/>
    <col min="8435" max="8435" width="7.6328125" style="1" bestFit="1" customWidth="1"/>
    <col min="8436" max="8437" width="8.453125" style="1" bestFit="1" customWidth="1"/>
    <col min="8438" max="8438" width="27.08984375" style="1" bestFit="1" customWidth="1"/>
    <col min="8439" max="8442" width="7.6328125" style="1" bestFit="1" customWidth="1"/>
    <col min="8443" max="8443" width="10.08984375" style="1" customWidth="1"/>
    <col min="8444" max="8444" width="27.08984375" style="1" bestFit="1" customWidth="1"/>
    <col min="8445" max="8446" width="8.453125" style="1" bestFit="1" customWidth="1"/>
    <col min="8447" max="8447" width="9.90625" style="1" bestFit="1" customWidth="1"/>
    <col min="8448" max="8687" width="8.7265625" style="1"/>
    <col min="8688" max="8688" width="38.90625" style="1" customWidth="1"/>
    <col min="8689" max="8689" width="27.08984375" style="1" bestFit="1" customWidth="1"/>
    <col min="8690" max="8690" width="9.453125" style="1" bestFit="1" customWidth="1"/>
    <col min="8691" max="8691" width="7.6328125" style="1" bestFit="1" customWidth="1"/>
    <col min="8692" max="8693" width="8.453125" style="1" bestFit="1" customWidth="1"/>
    <col min="8694" max="8694" width="27.08984375" style="1" bestFit="1" customWidth="1"/>
    <col min="8695" max="8698" width="7.6328125" style="1" bestFit="1" customWidth="1"/>
    <col min="8699" max="8699" width="10.08984375" style="1" customWidth="1"/>
    <col min="8700" max="8700" width="27.08984375" style="1" bestFit="1" customWidth="1"/>
    <col min="8701" max="8702" width="8.453125" style="1" bestFit="1" customWidth="1"/>
    <col min="8703" max="8703" width="9.90625" style="1" bestFit="1" customWidth="1"/>
    <col min="8704" max="8943" width="8.7265625" style="1"/>
    <col min="8944" max="8944" width="38.90625" style="1" customWidth="1"/>
    <col min="8945" max="8945" width="27.08984375" style="1" bestFit="1" customWidth="1"/>
    <col min="8946" max="8946" width="9.453125" style="1" bestFit="1" customWidth="1"/>
    <col min="8947" max="8947" width="7.6328125" style="1" bestFit="1" customWidth="1"/>
    <col min="8948" max="8949" width="8.453125" style="1" bestFit="1" customWidth="1"/>
    <col min="8950" max="8950" width="27.08984375" style="1" bestFit="1" customWidth="1"/>
    <col min="8951" max="8954" width="7.6328125" style="1" bestFit="1" customWidth="1"/>
    <col min="8955" max="8955" width="10.08984375" style="1" customWidth="1"/>
    <col min="8956" max="8956" width="27.08984375" style="1" bestFit="1" customWidth="1"/>
    <col min="8957" max="8958" width="8.453125" style="1" bestFit="1" customWidth="1"/>
    <col min="8959" max="8959" width="9.90625" style="1" bestFit="1" customWidth="1"/>
    <col min="8960" max="9199" width="8.7265625" style="1"/>
    <col min="9200" max="9200" width="38.90625" style="1" customWidth="1"/>
    <col min="9201" max="9201" width="27.08984375" style="1" bestFit="1" customWidth="1"/>
    <col min="9202" max="9202" width="9.453125" style="1" bestFit="1" customWidth="1"/>
    <col min="9203" max="9203" width="7.6328125" style="1" bestFit="1" customWidth="1"/>
    <col min="9204" max="9205" width="8.453125" style="1" bestFit="1" customWidth="1"/>
    <col min="9206" max="9206" width="27.08984375" style="1" bestFit="1" customWidth="1"/>
    <col min="9207" max="9210" width="7.6328125" style="1" bestFit="1" customWidth="1"/>
    <col min="9211" max="9211" width="10.08984375" style="1" customWidth="1"/>
    <col min="9212" max="9212" width="27.08984375" style="1" bestFit="1" customWidth="1"/>
    <col min="9213" max="9214" width="8.453125" style="1" bestFit="1" customWidth="1"/>
    <col min="9215" max="9215" width="9.90625" style="1" bestFit="1" customWidth="1"/>
    <col min="9216" max="9455" width="8.7265625" style="1"/>
    <col min="9456" max="9456" width="38.90625" style="1" customWidth="1"/>
    <col min="9457" max="9457" width="27.08984375" style="1" bestFit="1" customWidth="1"/>
    <col min="9458" max="9458" width="9.453125" style="1" bestFit="1" customWidth="1"/>
    <col min="9459" max="9459" width="7.6328125" style="1" bestFit="1" customWidth="1"/>
    <col min="9460" max="9461" width="8.453125" style="1" bestFit="1" customWidth="1"/>
    <col min="9462" max="9462" width="27.08984375" style="1" bestFit="1" customWidth="1"/>
    <col min="9463" max="9466" width="7.6328125" style="1" bestFit="1" customWidth="1"/>
    <col min="9467" max="9467" width="10.08984375" style="1" customWidth="1"/>
    <col min="9468" max="9468" width="27.08984375" style="1" bestFit="1" customWidth="1"/>
    <col min="9469" max="9470" width="8.453125" style="1" bestFit="1" customWidth="1"/>
    <col min="9471" max="9471" width="9.90625" style="1" bestFit="1" customWidth="1"/>
    <col min="9472" max="9711" width="8.7265625" style="1"/>
    <col min="9712" max="9712" width="38.90625" style="1" customWidth="1"/>
    <col min="9713" max="9713" width="27.08984375" style="1" bestFit="1" customWidth="1"/>
    <col min="9714" max="9714" width="9.453125" style="1" bestFit="1" customWidth="1"/>
    <col min="9715" max="9715" width="7.6328125" style="1" bestFit="1" customWidth="1"/>
    <col min="9716" max="9717" width="8.453125" style="1" bestFit="1" customWidth="1"/>
    <col min="9718" max="9718" width="27.08984375" style="1" bestFit="1" customWidth="1"/>
    <col min="9719" max="9722" width="7.6328125" style="1" bestFit="1" customWidth="1"/>
    <col min="9723" max="9723" width="10.08984375" style="1" customWidth="1"/>
    <col min="9724" max="9724" width="27.08984375" style="1" bestFit="1" customWidth="1"/>
    <col min="9725" max="9726" width="8.453125" style="1" bestFit="1" customWidth="1"/>
    <col min="9727" max="9727" width="9.90625" style="1" bestFit="1" customWidth="1"/>
    <col min="9728" max="9967" width="8.7265625" style="1"/>
    <col min="9968" max="9968" width="38.90625" style="1" customWidth="1"/>
    <col min="9969" max="9969" width="27.08984375" style="1" bestFit="1" customWidth="1"/>
    <col min="9970" max="9970" width="9.453125" style="1" bestFit="1" customWidth="1"/>
    <col min="9971" max="9971" width="7.6328125" style="1" bestFit="1" customWidth="1"/>
    <col min="9972" max="9973" width="8.453125" style="1" bestFit="1" customWidth="1"/>
    <col min="9974" max="9974" width="27.08984375" style="1" bestFit="1" customWidth="1"/>
    <col min="9975" max="9978" width="7.6328125" style="1" bestFit="1" customWidth="1"/>
    <col min="9979" max="9979" width="10.08984375" style="1" customWidth="1"/>
    <col min="9980" max="9980" width="27.08984375" style="1" bestFit="1" customWidth="1"/>
    <col min="9981" max="9982" width="8.453125" style="1" bestFit="1" customWidth="1"/>
    <col min="9983" max="9983" width="9.90625" style="1" bestFit="1" customWidth="1"/>
    <col min="9984" max="10223" width="8.7265625" style="1"/>
    <col min="10224" max="10224" width="38.90625" style="1" customWidth="1"/>
    <col min="10225" max="10225" width="27.08984375" style="1" bestFit="1" customWidth="1"/>
    <col min="10226" max="10226" width="9.453125" style="1" bestFit="1" customWidth="1"/>
    <col min="10227" max="10227" width="7.6328125" style="1" bestFit="1" customWidth="1"/>
    <col min="10228" max="10229" width="8.453125" style="1" bestFit="1" customWidth="1"/>
    <col min="10230" max="10230" width="27.08984375" style="1" bestFit="1" customWidth="1"/>
    <col min="10231" max="10234" width="7.6328125" style="1" bestFit="1" customWidth="1"/>
    <col min="10235" max="10235" width="10.08984375" style="1" customWidth="1"/>
    <col min="10236" max="10236" width="27.08984375" style="1" bestFit="1" customWidth="1"/>
    <col min="10237" max="10238" width="8.453125" style="1" bestFit="1" customWidth="1"/>
    <col min="10239" max="10239" width="9.90625" style="1" bestFit="1" customWidth="1"/>
    <col min="10240" max="10479" width="8.7265625" style="1"/>
    <col min="10480" max="10480" width="38.90625" style="1" customWidth="1"/>
    <col min="10481" max="10481" width="27.08984375" style="1" bestFit="1" customWidth="1"/>
    <col min="10482" max="10482" width="9.453125" style="1" bestFit="1" customWidth="1"/>
    <col min="10483" max="10483" width="7.6328125" style="1" bestFit="1" customWidth="1"/>
    <col min="10484" max="10485" width="8.453125" style="1" bestFit="1" customWidth="1"/>
    <col min="10486" max="10486" width="27.08984375" style="1" bestFit="1" customWidth="1"/>
    <col min="10487" max="10490" width="7.6328125" style="1" bestFit="1" customWidth="1"/>
    <col min="10491" max="10491" width="10.08984375" style="1" customWidth="1"/>
    <col min="10492" max="10492" width="27.08984375" style="1" bestFit="1" customWidth="1"/>
    <col min="10493" max="10494" width="8.453125" style="1" bestFit="1" customWidth="1"/>
    <col min="10495" max="10495" width="9.90625" style="1" bestFit="1" customWidth="1"/>
    <col min="10496" max="10735" width="8.7265625" style="1"/>
    <col min="10736" max="10736" width="38.90625" style="1" customWidth="1"/>
    <col min="10737" max="10737" width="27.08984375" style="1" bestFit="1" customWidth="1"/>
    <col min="10738" max="10738" width="9.453125" style="1" bestFit="1" customWidth="1"/>
    <col min="10739" max="10739" width="7.6328125" style="1" bestFit="1" customWidth="1"/>
    <col min="10740" max="10741" width="8.453125" style="1" bestFit="1" customWidth="1"/>
    <col min="10742" max="10742" width="27.08984375" style="1" bestFit="1" customWidth="1"/>
    <col min="10743" max="10746" width="7.6328125" style="1" bestFit="1" customWidth="1"/>
    <col min="10747" max="10747" width="10.08984375" style="1" customWidth="1"/>
    <col min="10748" max="10748" width="27.08984375" style="1" bestFit="1" customWidth="1"/>
    <col min="10749" max="10750" width="8.453125" style="1" bestFit="1" customWidth="1"/>
    <col min="10751" max="10751" width="9.90625" style="1" bestFit="1" customWidth="1"/>
    <col min="10752" max="10991" width="8.7265625" style="1"/>
    <col min="10992" max="10992" width="38.90625" style="1" customWidth="1"/>
    <col min="10993" max="10993" width="27.08984375" style="1" bestFit="1" customWidth="1"/>
    <col min="10994" max="10994" width="9.453125" style="1" bestFit="1" customWidth="1"/>
    <col min="10995" max="10995" width="7.6328125" style="1" bestFit="1" customWidth="1"/>
    <col min="10996" max="10997" width="8.453125" style="1" bestFit="1" customWidth="1"/>
    <col min="10998" max="10998" width="27.08984375" style="1" bestFit="1" customWidth="1"/>
    <col min="10999" max="11002" width="7.6328125" style="1" bestFit="1" customWidth="1"/>
    <col min="11003" max="11003" width="10.08984375" style="1" customWidth="1"/>
    <col min="11004" max="11004" width="27.08984375" style="1" bestFit="1" customWidth="1"/>
    <col min="11005" max="11006" width="8.453125" style="1" bestFit="1" customWidth="1"/>
    <col min="11007" max="11007" width="9.90625" style="1" bestFit="1" customWidth="1"/>
    <col min="11008" max="11247" width="8.7265625" style="1"/>
    <col min="11248" max="11248" width="38.90625" style="1" customWidth="1"/>
    <col min="11249" max="11249" width="27.08984375" style="1" bestFit="1" customWidth="1"/>
    <col min="11250" max="11250" width="9.453125" style="1" bestFit="1" customWidth="1"/>
    <col min="11251" max="11251" width="7.6328125" style="1" bestFit="1" customWidth="1"/>
    <col min="11252" max="11253" width="8.453125" style="1" bestFit="1" customWidth="1"/>
    <col min="11254" max="11254" width="27.08984375" style="1" bestFit="1" customWidth="1"/>
    <col min="11255" max="11258" width="7.6328125" style="1" bestFit="1" customWidth="1"/>
    <col min="11259" max="11259" width="10.08984375" style="1" customWidth="1"/>
    <col min="11260" max="11260" width="27.08984375" style="1" bestFit="1" customWidth="1"/>
    <col min="11261" max="11262" width="8.453125" style="1" bestFit="1" customWidth="1"/>
    <col min="11263" max="11263" width="9.90625" style="1" bestFit="1" customWidth="1"/>
    <col min="11264" max="11503" width="8.7265625" style="1"/>
    <col min="11504" max="11504" width="38.90625" style="1" customWidth="1"/>
    <col min="11505" max="11505" width="27.08984375" style="1" bestFit="1" customWidth="1"/>
    <col min="11506" max="11506" width="9.453125" style="1" bestFit="1" customWidth="1"/>
    <col min="11507" max="11507" width="7.6328125" style="1" bestFit="1" customWidth="1"/>
    <col min="11508" max="11509" width="8.453125" style="1" bestFit="1" customWidth="1"/>
    <col min="11510" max="11510" width="27.08984375" style="1" bestFit="1" customWidth="1"/>
    <col min="11511" max="11514" width="7.6328125" style="1" bestFit="1" customWidth="1"/>
    <col min="11515" max="11515" width="10.08984375" style="1" customWidth="1"/>
    <col min="11516" max="11516" width="27.08984375" style="1" bestFit="1" customWidth="1"/>
    <col min="11517" max="11518" width="8.453125" style="1" bestFit="1" customWidth="1"/>
    <col min="11519" max="11519" width="9.90625" style="1" bestFit="1" customWidth="1"/>
    <col min="11520" max="11759" width="8.7265625" style="1"/>
    <col min="11760" max="11760" width="38.90625" style="1" customWidth="1"/>
    <col min="11761" max="11761" width="27.08984375" style="1" bestFit="1" customWidth="1"/>
    <col min="11762" max="11762" width="9.453125" style="1" bestFit="1" customWidth="1"/>
    <col min="11763" max="11763" width="7.6328125" style="1" bestFit="1" customWidth="1"/>
    <col min="11764" max="11765" width="8.453125" style="1" bestFit="1" customWidth="1"/>
    <col min="11766" max="11766" width="27.08984375" style="1" bestFit="1" customWidth="1"/>
    <col min="11767" max="11770" width="7.6328125" style="1" bestFit="1" customWidth="1"/>
    <col min="11771" max="11771" width="10.08984375" style="1" customWidth="1"/>
    <col min="11772" max="11772" width="27.08984375" style="1" bestFit="1" customWidth="1"/>
    <col min="11773" max="11774" width="8.453125" style="1" bestFit="1" customWidth="1"/>
    <col min="11775" max="11775" width="9.90625" style="1" bestFit="1" customWidth="1"/>
    <col min="11776" max="12015" width="8.7265625" style="1"/>
    <col min="12016" max="12016" width="38.90625" style="1" customWidth="1"/>
    <col min="12017" max="12017" width="27.08984375" style="1" bestFit="1" customWidth="1"/>
    <col min="12018" max="12018" width="9.453125" style="1" bestFit="1" customWidth="1"/>
    <col min="12019" max="12019" width="7.6328125" style="1" bestFit="1" customWidth="1"/>
    <col min="12020" max="12021" width="8.453125" style="1" bestFit="1" customWidth="1"/>
    <col min="12022" max="12022" width="27.08984375" style="1" bestFit="1" customWidth="1"/>
    <col min="12023" max="12026" width="7.6328125" style="1" bestFit="1" customWidth="1"/>
    <col min="12027" max="12027" width="10.08984375" style="1" customWidth="1"/>
    <col min="12028" max="12028" width="27.08984375" style="1" bestFit="1" customWidth="1"/>
    <col min="12029" max="12030" width="8.453125" style="1" bestFit="1" customWidth="1"/>
    <col min="12031" max="12031" width="9.90625" style="1" bestFit="1" customWidth="1"/>
    <col min="12032" max="12271" width="8.7265625" style="1"/>
    <col min="12272" max="12272" width="38.90625" style="1" customWidth="1"/>
    <col min="12273" max="12273" width="27.08984375" style="1" bestFit="1" customWidth="1"/>
    <col min="12274" max="12274" width="9.453125" style="1" bestFit="1" customWidth="1"/>
    <col min="12275" max="12275" width="7.6328125" style="1" bestFit="1" customWidth="1"/>
    <col min="12276" max="12277" width="8.453125" style="1" bestFit="1" customWidth="1"/>
    <col min="12278" max="12278" width="27.08984375" style="1" bestFit="1" customWidth="1"/>
    <col min="12279" max="12282" width="7.6328125" style="1" bestFit="1" customWidth="1"/>
    <col min="12283" max="12283" width="10.08984375" style="1" customWidth="1"/>
    <col min="12284" max="12284" width="27.08984375" style="1" bestFit="1" customWidth="1"/>
    <col min="12285" max="12286" width="8.453125" style="1" bestFit="1" customWidth="1"/>
    <col min="12287" max="12287" width="9.90625" style="1" bestFit="1" customWidth="1"/>
    <col min="12288" max="12527" width="8.7265625" style="1"/>
    <col min="12528" max="12528" width="38.90625" style="1" customWidth="1"/>
    <col min="12529" max="12529" width="27.08984375" style="1" bestFit="1" customWidth="1"/>
    <col min="12530" max="12530" width="9.453125" style="1" bestFit="1" customWidth="1"/>
    <col min="12531" max="12531" width="7.6328125" style="1" bestFit="1" customWidth="1"/>
    <col min="12532" max="12533" width="8.453125" style="1" bestFit="1" customWidth="1"/>
    <col min="12534" max="12534" width="27.08984375" style="1" bestFit="1" customWidth="1"/>
    <col min="12535" max="12538" width="7.6328125" style="1" bestFit="1" customWidth="1"/>
    <col min="12539" max="12539" width="10.08984375" style="1" customWidth="1"/>
    <col min="12540" max="12540" width="27.08984375" style="1" bestFit="1" customWidth="1"/>
    <col min="12541" max="12542" width="8.453125" style="1" bestFit="1" customWidth="1"/>
    <col min="12543" max="12543" width="9.90625" style="1" bestFit="1" customWidth="1"/>
    <col min="12544" max="12783" width="8.7265625" style="1"/>
    <col min="12784" max="12784" width="38.90625" style="1" customWidth="1"/>
    <col min="12785" max="12785" width="27.08984375" style="1" bestFit="1" customWidth="1"/>
    <col min="12786" max="12786" width="9.453125" style="1" bestFit="1" customWidth="1"/>
    <col min="12787" max="12787" width="7.6328125" style="1" bestFit="1" customWidth="1"/>
    <col min="12788" max="12789" width="8.453125" style="1" bestFit="1" customWidth="1"/>
    <col min="12790" max="12790" width="27.08984375" style="1" bestFit="1" customWidth="1"/>
    <col min="12791" max="12794" width="7.6328125" style="1" bestFit="1" customWidth="1"/>
    <col min="12795" max="12795" width="10.08984375" style="1" customWidth="1"/>
    <col min="12796" max="12796" width="27.08984375" style="1" bestFit="1" customWidth="1"/>
    <col min="12797" max="12798" width="8.453125" style="1" bestFit="1" customWidth="1"/>
    <col min="12799" max="12799" width="9.90625" style="1" bestFit="1" customWidth="1"/>
    <col min="12800" max="13039" width="8.7265625" style="1"/>
    <col min="13040" max="13040" width="38.90625" style="1" customWidth="1"/>
    <col min="13041" max="13041" width="27.08984375" style="1" bestFit="1" customWidth="1"/>
    <col min="13042" max="13042" width="9.453125" style="1" bestFit="1" customWidth="1"/>
    <col min="13043" max="13043" width="7.6328125" style="1" bestFit="1" customWidth="1"/>
    <col min="13044" max="13045" width="8.453125" style="1" bestFit="1" customWidth="1"/>
    <col min="13046" max="13046" width="27.08984375" style="1" bestFit="1" customWidth="1"/>
    <col min="13047" max="13050" width="7.6328125" style="1" bestFit="1" customWidth="1"/>
    <col min="13051" max="13051" width="10.08984375" style="1" customWidth="1"/>
    <col min="13052" max="13052" width="27.08984375" style="1" bestFit="1" customWidth="1"/>
    <col min="13053" max="13054" width="8.453125" style="1" bestFit="1" customWidth="1"/>
    <col min="13055" max="13055" width="9.90625" style="1" bestFit="1" customWidth="1"/>
    <col min="13056" max="13295" width="8.7265625" style="1"/>
    <col min="13296" max="13296" width="38.90625" style="1" customWidth="1"/>
    <col min="13297" max="13297" width="27.08984375" style="1" bestFit="1" customWidth="1"/>
    <col min="13298" max="13298" width="9.453125" style="1" bestFit="1" customWidth="1"/>
    <col min="13299" max="13299" width="7.6328125" style="1" bestFit="1" customWidth="1"/>
    <col min="13300" max="13301" width="8.453125" style="1" bestFit="1" customWidth="1"/>
    <col min="13302" max="13302" width="27.08984375" style="1" bestFit="1" customWidth="1"/>
    <col min="13303" max="13306" width="7.6328125" style="1" bestFit="1" customWidth="1"/>
    <col min="13307" max="13307" width="10.08984375" style="1" customWidth="1"/>
    <col min="13308" max="13308" width="27.08984375" style="1" bestFit="1" customWidth="1"/>
    <col min="13309" max="13310" width="8.453125" style="1" bestFit="1" customWidth="1"/>
    <col min="13311" max="13311" width="9.90625" style="1" bestFit="1" customWidth="1"/>
    <col min="13312" max="13551" width="8.7265625" style="1"/>
    <col min="13552" max="13552" width="38.90625" style="1" customWidth="1"/>
    <col min="13553" max="13553" width="27.08984375" style="1" bestFit="1" customWidth="1"/>
    <col min="13554" max="13554" width="9.453125" style="1" bestFit="1" customWidth="1"/>
    <col min="13555" max="13555" width="7.6328125" style="1" bestFit="1" customWidth="1"/>
    <col min="13556" max="13557" width="8.453125" style="1" bestFit="1" customWidth="1"/>
    <col min="13558" max="13558" width="27.08984375" style="1" bestFit="1" customWidth="1"/>
    <col min="13559" max="13562" width="7.6328125" style="1" bestFit="1" customWidth="1"/>
    <col min="13563" max="13563" width="10.08984375" style="1" customWidth="1"/>
    <col min="13564" max="13564" width="27.08984375" style="1" bestFit="1" customWidth="1"/>
    <col min="13565" max="13566" width="8.453125" style="1" bestFit="1" customWidth="1"/>
    <col min="13567" max="13567" width="9.90625" style="1" bestFit="1" customWidth="1"/>
    <col min="13568" max="13807" width="8.7265625" style="1"/>
    <col min="13808" max="13808" width="38.90625" style="1" customWidth="1"/>
    <col min="13809" max="13809" width="27.08984375" style="1" bestFit="1" customWidth="1"/>
    <col min="13810" max="13810" width="9.453125" style="1" bestFit="1" customWidth="1"/>
    <col min="13811" max="13811" width="7.6328125" style="1" bestFit="1" customWidth="1"/>
    <col min="13812" max="13813" width="8.453125" style="1" bestFit="1" customWidth="1"/>
    <col min="13814" max="13814" width="27.08984375" style="1" bestFit="1" customWidth="1"/>
    <col min="13815" max="13818" width="7.6328125" style="1" bestFit="1" customWidth="1"/>
    <col min="13819" max="13819" width="10.08984375" style="1" customWidth="1"/>
    <col min="13820" max="13820" width="27.08984375" style="1" bestFit="1" customWidth="1"/>
    <col min="13821" max="13822" width="8.453125" style="1" bestFit="1" customWidth="1"/>
    <col min="13823" max="13823" width="9.90625" style="1" bestFit="1" customWidth="1"/>
    <col min="13824" max="14063" width="8.7265625" style="1"/>
    <col min="14064" max="14064" width="38.90625" style="1" customWidth="1"/>
    <col min="14065" max="14065" width="27.08984375" style="1" bestFit="1" customWidth="1"/>
    <col min="14066" max="14066" width="9.453125" style="1" bestFit="1" customWidth="1"/>
    <col min="14067" max="14067" width="7.6328125" style="1" bestFit="1" customWidth="1"/>
    <col min="14068" max="14069" width="8.453125" style="1" bestFit="1" customWidth="1"/>
    <col min="14070" max="14070" width="27.08984375" style="1" bestFit="1" customWidth="1"/>
    <col min="14071" max="14074" width="7.6328125" style="1" bestFit="1" customWidth="1"/>
    <col min="14075" max="14075" width="10.08984375" style="1" customWidth="1"/>
    <col min="14076" max="14076" width="27.08984375" style="1" bestFit="1" customWidth="1"/>
    <col min="14077" max="14078" width="8.453125" style="1" bestFit="1" customWidth="1"/>
    <col min="14079" max="14079" width="9.90625" style="1" bestFit="1" customWidth="1"/>
    <col min="14080" max="14319" width="8.7265625" style="1"/>
    <col min="14320" max="14320" width="38.90625" style="1" customWidth="1"/>
    <col min="14321" max="14321" width="27.08984375" style="1" bestFit="1" customWidth="1"/>
    <col min="14322" max="14322" width="9.453125" style="1" bestFit="1" customWidth="1"/>
    <col min="14323" max="14323" width="7.6328125" style="1" bestFit="1" customWidth="1"/>
    <col min="14324" max="14325" width="8.453125" style="1" bestFit="1" customWidth="1"/>
    <col min="14326" max="14326" width="27.08984375" style="1" bestFit="1" customWidth="1"/>
    <col min="14327" max="14330" width="7.6328125" style="1" bestFit="1" customWidth="1"/>
    <col min="14331" max="14331" width="10.08984375" style="1" customWidth="1"/>
    <col min="14332" max="14332" width="27.08984375" style="1" bestFit="1" customWidth="1"/>
    <col min="14333" max="14334" width="8.453125" style="1" bestFit="1" customWidth="1"/>
    <col min="14335" max="14335" width="9.90625" style="1" bestFit="1" customWidth="1"/>
    <col min="14336" max="14575" width="8.7265625" style="1"/>
    <col min="14576" max="14576" width="38.90625" style="1" customWidth="1"/>
    <col min="14577" max="14577" width="27.08984375" style="1" bestFit="1" customWidth="1"/>
    <col min="14578" max="14578" width="9.453125" style="1" bestFit="1" customWidth="1"/>
    <col min="14579" max="14579" width="7.6328125" style="1" bestFit="1" customWidth="1"/>
    <col min="14580" max="14581" width="8.453125" style="1" bestFit="1" customWidth="1"/>
    <col min="14582" max="14582" width="27.08984375" style="1" bestFit="1" customWidth="1"/>
    <col min="14583" max="14586" width="7.6328125" style="1" bestFit="1" customWidth="1"/>
    <col min="14587" max="14587" width="10.08984375" style="1" customWidth="1"/>
    <col min="14588" max="14588" width="27.08984375" style="1" bestFit="1" customWidth="1"/>
    <col min="14589" max="14590" width="8.453125" style="1" bestFit="1" customWidth="1"/>
    <col min="14591" max="14591" width="9.90625" style="1" bestFit="1" customWidth="1"/>
    <col min="14592" max="14831" width="8.7265625" style="1"/>
    <col min="14832" max="14832" width="38.90625" style="1" customWidth="1"/>
    <col min="14833" max="14833" width="27.08984375" style="1" bestFit="1" customWidth="1"/>
    <col min="14834" max="14834" width="9.453125" style="1" bestFit="1" customWidth="1"/>
    <col min="14835" max="14835" width="7.6328125" style="1" bestFit="1" customWidth="1"/>
    <col min="14836" max="14837" width="8.453125" style="1" bestFit="1" customWidth="1"/>
    <col min="14838" max="14838" width="27.08984375" style="1" bestFit="1" customWidth="1"/>
    <col min="14839" max="14842" width="7.6328125" style="1" bestFit="1" customWidth="1"/>
    <col min="14843" max="14843" width="10.08984375" style="1" customWidth="1"/>
    <col min="14844" max="14844" width="27.08984375" style="1" bestFit="1" customWidth="1"/>
    <col min="14845" max="14846" width="8.453125" style="1" bestFit="1" customWidth="1"/>
    <col min="14847" max="14847" width="9.90625" style="1" bestFit="1" customWidth="1"/>
    <col min="14848" max="15087" width="8.7265625" style="1"/>
    <col min="15088" max="15088" width="38.90625" style="1" customWidth="1"/>
    <col min="15089" max="15089" width="27.08984375" style="1" bestFit="1" customWidth="1"/>
    <col min="15090" max="15090" width="9.453125" style="1" bestFit="1" customWidth="1"/>
    <col min="15091" max="15091" width="7.6328125" style="1" bestFit="1" customWidth="1"/>
    <col min="15092" max="15093" width="8.453125" style="1" bestFit="1" customWidth="1"/>
    <col min="15094" max="15094" width="27.08984375" style="1" bestFit="1" customWidth="1"/>
    <col min="15095" max="15098" width="7.6328125" style="1" bestFit="1" customWidth="1"/>
    <col min="15099" max="15099" width="10.08984375" style="1" customWidth="1"/>
    <col min="15100" max="15100" width="27.08984375" style="1" bestFit="1" customWidth="1"/>
    <col min="15101" max="15102" width="8.453125" style="1" bestFit="1" customWidth="1"/>
    <col min="15103" max="15103" width="9.90625" style="1" bestFit="1" customWidth="1"/>
    <col min="15104" max="15343" width="8.7265625" style="1"/>
    <col min="15344" max="15344" width="38.90625" style="1" customWidth="1"/>
    <col min="15345" max="15345" width="27.08984375" style="1" bestFit="1" customWidth="1"/>
    <col min="15346" max="15346" width="9.453125" style="1" bestFit="1" customWidth="1"/>
    <col min="15347" max="15347" width="7.6328125" style="1" bestFit="1" customWidth="1"/>
    <col min="15348" max="15349" width="8.453125" style="1" bestFit="1" customWidth="1"/>
    <col min="15350" max="15350" width="27.08984375" style="1" bestFit="1" customWidth="1"/>
    <col min="15351" max="15354" width="7.6328125" style="1" bestFit="1" customWidth="1"/>
    <col min="15355" max="15355" width="10.08984375" style="1" customWidth="1"/>
    <col min="15356" max="15356" width="27.08984375" style="1" bestFit="1" customWidth="1"/>
    <col min="15357" max="15358" width="8.453125" style="1" bestFit="1" customWidth="1"/>
    <col min="15359" max="15359" width="9.90625" style="1" bestFit="1" customWidth="1"/>
    <col min="15360" max="15599" width="8.7265625" style="1"/>
    <col min="15600" max="15600" width="38.90625" style="1" customWidth="1"/>
    <col min="15601" max="15601" width="27.08984375" style="1" bestFit="1" customWidth="1"/>
    <col min="15602" max="15602" width="9.453125" style="1" bestFit="1" customWidth="1"/>
    <col min="15603" max="15603" width="7.6328125" style="1" bestFit="1" customWidth="1"/>
    <col min="15604" max="15605" width="8.453125" style="1" bestFit="1" customWidth="1"/>
    <col min="15606" max="15606" width="27.08984375" style="1" bestFit="1" customWidth="1"/>
    <col min="15607" max="15610" width="7.6328125" style="1" bestFit="1" customWidth="1"/>
    <col min="15611" max="15611" width="10.08984375" style="1" customWidth="1"/>
    <col min="15612" max="15612" width="27.08984375" style="1" bestFit="1" customWidth="1"/>
    <col min="15613" max="15614" width="8.453125" style="1" bestFit="1" customWidth="1"/>
    <col min="15615" max="15615" width="9.90625" style="1" bestFit="1" customWidth="1"/>
    <col min="15616" max="15855" width="8.7265625" style="1"/>
    <col min="15856" max="15856" width="38.90625" style="1" customWidth="1"/>
    <col min="15857" max="15857" width="27.08984375" style="1" bestFit="1" customWidth="1"/>
    <col min="15858" max="15858" width="9.453125" style="1" bestFit="1" customWidth="1"/>
    <col min="15859" max="15859" width="7.6328125" style="1" bestFit="1" customWidth="1"/>
    <col min="15860" max="15861" width="8.453125" style="1" bestFit="1" customWidth="1"/>
    <col min="15862" max="15862" width="27.08984375" style="1" bestFit="1" customWidth="1"/>
    <col min="15863" max="15866" width="7.6328125" style="1" bestFit="1" customWidth="1"/>
    <col min="15867" max="15867" width="10.08984375" style="1" customWidth="1"/>
    <col min="15868" max="15868" width="27.08984375" style="1" bestFit="1" customWidth="1"/>
    <col min="15869" max="15870" width="8.453125" style="1" bestFit="1" customWidth="1"/>
    <col min="15871" max="15871" width="9.90625" style="1" bestFit="1" customWidth="1"/>
    <col min="15872" max="16111" width="8.7265625" style="1"/>
    <col min="16112" max="16112" width="38.90625" style="1" customWidth="1"/>
    <col min="16113" max="16113" width="27.08984375" style="1" bestFit="1" customWidth="1"/>
    <col min="16114" max="16114" width="9.453125" style="1" bestFit="1" customWidth="1"/>
    <col min="16115" max="16115" width="7.6328125" style="1" bestFit="1" customWidth="1"/>
    <col min="16116" max="16117" width="8.453125" style="1" bestFit="1" customWidth="1"/>
    <col min="16118" max="16118" width="27.08984375" style="1" bestFit="1" customWidth="1"/>
    <col min="16119" max="16122" width="7.6328125" style="1" bestFit="1" customWidth="1"/>
    <col min="16123" max="16123" width="10.08984375" style="1" customWidth="1"/>
    <col min="16124" max="16124" width="27.08984375" style="1" bestFit="1" customWidth="1"/>
    <col min="16125" max="16126" width="8.453125" style="1" bestFit="1" customWidth="1"/>
    <col min="16127" max="16127" width="9.90625" style="1" bestFit="1" customWidth="1"/>
    <col min="16128" max="16380" width="8.7265625" style="1"/>
    <col min="16381" max="16384" width="9" style="1" customWidth="1"/>
  </cols>
  <sheetData>
    <row r="1" spans="2:10">
      <c r="B1" s="1" t="s">
        <v>12</v>
      </c>
      <c r="D1" s="33" t="s">
        <v>13</v>
      </c>
    </row>
    <row r="2" spans="2:10" ht="17" thickBot="1">
      <c r="D2" s="34"/>
    </row>
    <row r="3" spans="2:10" ht="17" thickBot="1">
      <c r="B3" s="57" t="s">
        <v>0</v>
      </c>
      <c r="C3" s="58" t="s">
        <v>45</v>
      </c>
      <c r="D3" s="35" t="s">
        <v>23</v>
      </c>
      <c r="E3" s="16" t="s">
        <v>1</v>
      </c>
      <c r="F3" s="2" t="s">
        <v>5</v>
      </c>
      <c r="G3" s="3" t="s">
        <v>2</v>
      </c>
      <c r="H3" s="3" t="s">
        <v>3</v>
      </c>
      <c r="I3" s="4" t="s">
        <v>4</v>
      </c>
      <c r="J3" s="5" t="s">
        <v>7</v>
      </c>
    </row>
    <row r="4" spans="2:10" ht="17" thickTop="1">
      <c r="B4" s="71" t="s">
        <v>14</v>
      </c>
      <c r="C4" s="72"/>
      <c r="D4" s="73"/>
      <c r="E4" s="17"/>
      <c r="F4" s="6"/>
      <c r="G4" s="6"/>
      <c r="H4" s="6"/>
      <c r="I4" s="7"/>
      <c r="J4" s="7"/>
    </row>
    <row r="5" spans="2:10" ht="17" thickBot="1">
      <c r="B5" s="74" t="s">
        <v>18</v>
      </c>
      <c r="C5" s="75"/>
      <c r="D5" s="76"/>
      <c r="E5" s="18" t="e">
        <f>(D5*#REF!)+(#REF!*#REF!)+(#REF!*#REF!)+(#REF!*#REF!)</f>
        <v>#REF!</v>
      </c>
      <c r="F5" s="8" t="e">
        <f>E5/#REF!</f>
        <v>#REF!</v>
      </c>
      <c r="G5" s="9" t="e">
        <f>F5*(#REF!+#REF!+#REF!)</f>
        <v>#REF!</v>
      </c>
      <c r="H5" s="10" t="e">
        <f>E5+G5</f>
        <v>#REF!</v>
      </c>
      <c r="I5" s="11" t="e">
        <f>ROUNDUP(H5*1.08,-4)</f>
        <v>#REF!</v>
      </c>
      <c r="J5" s="12" t="s">
        <v>6</v>
      </c>
    </row>
    <row r="6" spans="2:10" ht="17" thickBot="1">
      <c r="B6" s="23"/>
      <c r="C6" s="60"/>
      <c r="D6" s="36"/>
      <c r="E6" s="18"/>
      <c r="F6" s="8"/>
      <c r="G6" s="9"/>
      <c r="H6" s="10"/>
      <c r="I6" s="11"/>
      <c r="J6" s="12"/>
    </row>
    <row r="7" spans="2:10" ht="17" thickBot="1">
      <c r="B7" s="23"/>
      <c r="C7" s="64"/>
      <c r="D7" s="36"/>
      <c r="E7" s="18"/>
      <c r="F7" s="8"/>
      <c r="G7" s="9"/>
      <c r="H7" s="10"/>
      <c r="I7" s="11"/>
      <c r="J7" s="12"/>
    </row>
    <row r="8" spans="2:10" ht="17" thickBot="1">
      <c r="B8" s="23"/>
      <c r="C8" s="64"/>
      <c r="D8" s="36"/>
      <c r="E8" s="18"/>
      <c r="F8" s="8"/>
      <c r="G8" s="9"/>
      <c r="H8" s="10"/>
      <c r="I8" s="11"/>
      <c r="J8" s="12"/>
    </row>
    <row r="9" spans="2:10" ht="17" thickBot="1">
      <c r="B9" s="23"/>
      <c r="C9" s="64"/>
      <c r="D9" s="36"/>
      <c r="E9" s="18"/>
      <c r="F9" s="8"/>
      <c r="G9" s="9"/>
      <c r="H9" s="10"/>
      <c r="I9" s="11"/>
      <c r="J9" s="12"/>
    </row>
    <row r="10" spans="2:10" ht="17" thickBot="1">
      <c r="B10" s="23"/>
      <c r="C10" s="66"/>
      <c r="D10" s="36"/>
      <c r="E10" s="18"/>
      <c r="F10" s="8"/>
      <c r="G10" s="9"/>
      <c r="H10" s="10"/>
      <c r="I10" s="11"/>
      <c r="J10" s="12"/>
    </row>
    <row r="11" spans="2:10" ht="17" thickBot="1">
      <c r="B11" s="20"/>
      <c r="C11" s="67"/>
      <c r="D11" s="39"/>
      <c r="E11" s="18"/>
      <c r="F11" s="8"/>
      <c r="G11" s="9"/>
      <c r="H11" s="10"/>
      <c r="I11" s="11"/>
      <c r="J11" s="12"/>
    </row>
    <row r="12" spans="2:10" ht="17" thickBot="1">
      <c r="B12" s="25"/>
      <c r="C12" s="68"/>
      <c r="D12" s="37"/>
      <c r="E12" s="18"/>
      <c r="F12" s="8"/>
      <c r="G12" s="9"/>
      <c r="H12" s="10"/>
      <c r="I12" s="11"/>
      <c r="J12" s="12"/>
    </row>
    <row r="13" spans="2:10" ht="17" thickBot="1">
      <c r="B13" s="74" t="s">
        <v>19</v>
      </c>
      <c r="C13" s="75"/>
      <c r="D13" s="76"/>
      <c r="E13" s="18" t="e">
        <f>(D13*#REF!)+(#REF!*#REF!)+(#REF!*#REF!)+(#REF!*#REF!)</f>
        <v>#REF!</v>
      </c>
      <c r="F13" s="8" t="e">
        <f>E13/#REF!</f>
        <v>#REF!</v>
      </c>
      <c r="G13" s="9" t="e">
        <f>F13*(#REF!+#REF!+#REF!)</f>
        <v>#REF!</v>
      </c>
      <c r="H13" s="10" t="e">
        <f>E13+G13</f>
        <v>#REF!</v>
      </c>
      <c r="I13" s="11" t="e">
        <f t="shared" ref="I13" si="0">ROUNDUP(H13*1.08,-4)</f>
        <v>#REF!</v>
      </c>
      <c r="J13" s="12" t="s">
        <v>6</v>
      </c>
    </row>
    <row r="14" spans="2:10" ht="17" thickBot="1">
      <c r="B14" s="23"/>
      <c r="C14" s="60"/>
      <c r="D14" s="37"/>
      <c r="E14" s="18"/>
      <c r="F14" s="8"/>
      <c r="G14" s="9"/>
      <c r="H14" s="10"/>
      <c r="I14" s="11"/>
      <c r="J14" s="12"/>
    </row>
    <row r="15" spans="2:10" ht="17" thickBot="1">
      <c r="B15" s="23"/>
      <c r="C15" s="61"/>
      <c r="D15" s="38"/>
      <c r="E15" s="18"/>
      <c r="F15" s="8"/>
      <c r="G15" s="9"/>
      <c r="H15" s="10"/>
      <c r="I15" s="11"/>
      <c r="J15" s="12"/>
    </row>
    <row r="16" spans="2:10" ht="17" thickBot="1">
      <c r="B16" s="20"/>
      <c r="C16" s="62"/>
      <c r="D16" s="39"/>
      <c r="E16" s="18"/>
      <c r="F16" s="8"/>
      <c r="G16" s="9"/>
      <c r="H16" s="10"/>
      <c r="I16" s="11"/>
      <c r="J16" s="12"/>
    </row>
    <row r="17" spans="2:10" ht="17" thickBot="1">
      <c r="B17" s="24"/>
      <c r="C17" s="63"/>
      <c r="D17" s="39"/>
      <c r="E17" s="18"/>
      <c r="F17" s="8"/>
      <c r="G17" s="9"/>
      <c r="H17" s="10"/>
      <c r="I17" s="11"/>
      <c r="J17" s="12"/>
    </row>
    <row r="18" spans="2:10" ht="17" thickBot="1">
      <c r="B18" s="20"/>
      <c r="C18" s="62"/>
      <c r="D18" s="39"/>
      <c r="E18" s="18"/>
      <c r="F18" s="8"/>
      <c r="G18" s="9"/>
      <c r="H18" s="10"/>
      <c r="I18" s="11"/>
      <c r="J18" s="12"/>
    </row>
    <row r="19" spans="2:10" ht="17" thickBot="1">
      <c r="B19" s="23"/>
      <c r="C19" s="64"/>
      <c r="D19" s="36"/>
      <c r="E19" s="18"/>
      <c r="F19" s="8"/>
      <c r="G19" s="9"/>
      <c r="H19" s="10"/>
      <c r="I19" s="11"/>
      <c r="J19" s="12"/>
    </row>
    <row r="20" spans="2:10" ht="17" thickBot="1">
      <c r="B20" s="23"/>
      <c r="C20" s="62"/>
      <c r="D20" s="37"/>
      <c r="E20" s="18"/>
      <c r="F20" s="8"/>
      <c r="G20" s="9"/>
      <c r="H20" s="10"/>
      <c r="I20" s="11"/>
      <c r="J20" s="12"/>
    </row>
    <row r="21" spans="2:10" ht="17" thickBot="1">
      <c r="B21" s="23"/>
      <c r="C21" s="65"/>
      <c r="D21" s="38"/>
      <c r="E21" s="18"/>
      <c r="F21" s="8"/>
      <c r="G21" s="9"/>
      <c r="H21" s="10"/>
      <c r="I21" s="11"/>
      <c r="J21" s="12"/>
    </row>
    <row r="22" spans="2:10" s="13" customFormat="1" ht="17.5" thickTop="1" thickBot="1">
      <c r="B22" s="19" t="s">
        <v>8</v>
      </c>
      <c r="C22" s="49"/>
      <c r="D22" s="40">
        <f>SUM(D6:D21)</f>
        <v>0</v>
      </c>
    </row>
    <row r="23" spans="2:10" s="13" customFormat="1" ht="17" thickTop="1">
      <c r="B23" s="71" t="s">
        <v>15</v>
      </c>
      <c r="C23" s="72"/>
      <c r="D23" s="73"/>
    </row>
    <row r="24" spans="2:10" s="13" customFormat="1">
      <c r="B24" s="15"/>
      <c r="C24" s="50"/>
      <c r="D24" s="41"/>
    </row>
    <row r="25" spans="2:10" s="13" customFormat="1">
      <c r="B25" s="28"/>
      <c r="C25" s="51"/>
      <c r="D25" s="42"/>
    </row>
    <row r="26" spans="2:10" s="13" customFormat="1">
      <c r="B26" s="28"/>
      <c r="C26" s="55"/>
      <c r="D26" s="42"/>
    </row>
    <row r="27" spans="2:10" s="13" customFormat="1">
      <c r="B27" s="29"/>
      <c r="C27" s="56"/>
      <c r="D27" s="42"/>
    </row>
    <row r="28" spans="2:10" s="13" customFormat="1" ht="17" thickBot="1">
      <c r="B28" s="22"/>
      <c r="C28" s="52"/>
      <c r="D28" s="43"/>
    </row>
    <row r="29" spans="2:10" s="13" customFormat="1" ht="17.5" thickTop="1" thickBot="1">
      <c r="B29" s="19" t="s">
        <v>9</v>
      </c>
      <c r="C29" s="49"/>
      <c r="D29" s="40">
        <f>SUM(D24:D28)</f>
        <v>0</v>
      </c>
    </row>
    <row r="30" spans="2:10" s="13" customFormat="1" ht="17" thickTop="1">
      <c r="B30" s="71" t="s">
        <v>16</v>
      </c>
      <c r="C30" s="72"/>
      <c r="D30" s="73"/>
    </row>
    <row r="31" spans="2:10" s="13" customFormat="1">
      <c r="B31" s="21"/>
      <c r="C31" s="59"/>
      <c r="D31" s="41"/>
    </row>
    <row r="32" spans="2:10" s="13" customFormat="1">
      <c r="B32" s="27"/>
      <c r="C32" s="53"/>
      <c r="D32" s="44"/>
    </row>
    <row r="33" spans="2:12" s="13" customFormat="1">
      <c r="B33" s="28"/>
      <c r="C33" s="51"/>
      <c r="D33" s="42"/>
    </row>
    <row r="34" spans="2:12" s="13" customFormat="1" ht="17" thickBot="1">
      <c r="B34" s="26"/>
      <c r="C34" s="32"/>
      <c r="D34" s="45"/>
    </row>
    <row r="35" spans="2:12" s="13" customFormat="1" ht="17.5" thickTop="1" thickBot="1">
      <c r="B35" s="19" t="s">
        <v>17</v>
      </c>
      <c r="C35" s="49"/>
      <c r="D35" s="40">
        <f>SUM(D31:D34)</f>
        <v>0</v>
      </c>
    </row>
    <row r="36" spans="2:12" s="13" customFormat="1" ht="17.5" thickTop="1" thickBot="1">
      <c r="B36" s="31" t="s">
        <v>11</v>
      </c>
      <c r="C36" s="54"/>
      <c r="D36" s="46">
        <f>D22+D29+D35</f>
        <v>0</v>
      </c>
    </row>
    <row r="37" spans="2:12" s="13" customFormat="1">
      <c r="B37" s="30"/>
      <c r="C37" s="30"/>
      <c r="D37" s="47"/>
    </row>
    <row r="38" spans="2:12">
      <c r="B38" s="14" t="s">
        <v>10</v>
      </c>
      <c r="C38" s="14"/>
      <c r="D38" s="48"/>
    </row>
    <row r="39" spans="2:12" ht="16.5" customHeight="1">
      <c r="B39" s="77" t="s">
        <v>50</v>
      </c>
      <c r="C39" s="78"/>
      <c r="D39" s="79"/>
      <c r="L39" s="69"/>
    </row>
    <row r="40" spans="2:12">
      <c r="B40" s="80"/>
      <c r="C40" s="81"/>
      <c r="D40" s="82"/>
    </row>
    <row r="41" spans="2:12">
      <c r="B41" s="80"/>
      <c r="C41" s="81"/>
      <c r="D41" s="82"/>
    </row>
    <row r="42" spans="2:12">
      <c r="B42" s="80"/>
      <c r="C42" s="81"/>
      <c r="D42" s="82"/>
    </row>
    <row r="43" spans="2:12">
      <c r="B43" s="80"/>
      <c r="C43" s="81"/>
      <c r="D43" s="82"/>
    </row>
    <row r="44" spans="2:12">
      <c r="B44" s="83"/>
      <c r="C44" s="84"/>
      <c r="D44" s="85"/>
    </row>
    <row r="45" spans="2:12">
      <c r="B45" s="70"/>
      <c r="C45" s="70"/>
      <c r="D45" s="70"/>
    </row>
    <row r="46" spans="2:12">
      <c r="B46" s="70"/>
      <c r="C46" s="70"/>
      <c r="D46" s="70"/>
    </row>
    <row r="47" spans="2:12">
      <c r="B47" s="70"/>
      <c r="C47" s="70"/>
      <c r="D47" s="70"/>
    </row>
    <row r="48" spans="2:12">
      <c r="B48" s="70"/>
      <c r="C48" s="70"/>
      <c r="D48" s="70"/>
    </row>
  </sheetData>
  <mergeCells count="6">
    <mergeCell ref="B39:D44"/>
    <mergeCell ref="B30:D30"/>
    <mergeCell ref="B23:D23"/>
    <mergeCell ref="B4:D4"/>
    <mergeCell ref="B5:D5"/>
    <mergeCell ref="B13:D13"/>
  </mergeCells>
  <phoneticPr fontId="2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8"/>
  <sheetViews>
    <sheetView tabSelected="1" zoomScale="130" zoomScaleNormal="130" workbookViewId="0">
      <selection activeCell="L9" sqref="L9"/>
    </sheetView>
  </sheetViews>
  <sheetFormatPr defaultRowHeight="16.5"/>
  <cols>
    <col min="1" max="1" width="4.90625" style="1" customWidth="1"/>
    <col min="2" max="2" width="46.453125" style="1" bestFit="1" customWidth="1"/>
    <col min="3" max="3" width="33.08984375" style="1" customWidth="1"/>
    <col min="4" max="4" width="18.36328125" style="33" customWidth="1"/>
    <col min="5" max="9" width="15.453125" style="1" hidden="1" customWidth="1"/>
    <col min="10" max="10" width="13.453125" style="1" hidden="1" customWidth="1"/>
    <col min="11" max="239" width="8.7265625" style="1"/>
    <col min="240" max="240" width="38.90625" style="1" customWidth="1"/>
    <col min="241" max="241" width="27.08984375" style="1" bestFit="1" customWidth="1"/>
    <col min="242" max="242" width="9.453125" style="1" bestFit="1" customWidth="1"/>
    <col min="243" max="243" width="7.6328125" style="1" bestFit="1" customWidth="1"/>
    <col min="244" max="245" width="8.453125" style="1" bestFit="1" customWidth="1"/>
    <col min="246" max="246" width="27.08984375" style="1" bestFit="1" customWidth="1"/>
    <col min="247" max="250" width="7.6328125" style="1" bestFit="1" customWidth="1"/>
    <col min="251" max="251" width="10.08984375" style="1" customWidth="1"/>
    <col min="252" max="252" width="27.08984375" style="1" bestFit="1" customWidth="1"/>
    <col min="253" max="254" width="8.453125" style="1" bestFit="1" customWidth="1"/>
    <col min="255" max="255" width="9.90625" style="1" bestFit="1" customWidth="1"/>
    <col min="256" max="495" width="8.7265625" style="1"/>
    <col min="496" max="496" width="38.90625" style="1" customWidth="1"/>
    <col min="497" max="497" width="27.08984375" style="1" bestFit="1" customWidth="1"/>
    <col min="498" max="498" width="9.453125" style="1" bestFit="1" customWidth="1"/>
    <col min="499" max="499" width="7.6328125" style="1" bestFit="1" customWidth="1"/>
    <col min="500" max="501" width="8.453125" style="1" bestFit="1" customWidth="1"/>
    <col min="502" max="502" width="27.08984375" style="1" bestFit="1" customWidth="1"/>
    <col min="503" max="506" width="7.6328125" style="1" bestFit="1" customWidth="1"/>
    <col min="507" max="507" width="10.08984375" style="1" customWidth="1"/>
    <col min="508" max="508" width="27.08984375" style="1" bestFit="1" customWidth="1"/>
    <col min="509" max="510" width="8.453125" style="1" bestFit="1" customWidth="1"/>
    <col min="511" max="511" width="9.90625" style="1" bestFit="1" customWidth="1"/>
    <col min="512" max="751" width="8.7265625" style="1"/>
    <col min="752" max="752" width="38.90625" style="1" customWidth="1"/>
    <col min="753" max="753" width="27.08984375" style="1" bestFit="1" customWidth="1"/>
    <col min="754" max="754" width="9.453125" style="1" bestFit="1" customWidth="1"/>
    <col min="755" max="755" width="7.6328125" style="1" bestFit="1" customWidth="1"/>
    <col min="756" max="757" width="8.453125" style="1" bestFit="1" customWidth="1"/>
    <col min="758" max="758" width="27.08984375" style="1" bestFit="1" customWidth="1"/>
    <col min="759" max="762" width="7.6328125" style="1" bestFit="1" customWidth="1"/>
    <col min="763" max="763" width="10.08984375" style="1" customWidth="1"/>
    <col min="764" max="764" width="27.08984375" style="1" bestFit="1" customWidth="1"/>
    <col min="765" max="766" width="8.453125" style="1" bestFit="1" customWidth="1"/>
    <col min="767" max="767" width="9.90625" style="1" bestFit="1" customWidth="1"/>
    <col min="768" max="1007" width="8.7265625" style="1"/>
    <col min="1008" max="1008" width="38.90625" style="1" customWidth="1"/>
    <col min="1009" max="1009" width="27.08984375" style="1" bestFit="1" customWidth="1"/>
    <col min="1010" max="1010" width="9.453125" style="1" bestFit="1" customWidth="1"/>
    <col min="1011" max="1011" width="7.6328125" style="1" bestFit="1" customWidth="1"/>
    <col min="1012" max="1013" width="8.453125" style="1" bestFit="1" customWidth="1"/>
    <col min="1014" max="1014" width="27.08984375" style="1" bestFit="1" customWidth="1"/>
    <col min="1015" max="1018" width="7.6328125" style="1" bestFit="1" customWidth="1"/>
    <col min="1019" max="1019" width="10.08984375" style="1" customWidth="1"/>
    <col min="1020" max="1020" width="27.08984375" style="1" bestFit="1" customWidth="1"/>
    <col min="1021" max="1022" width="8.453125" style="1" bestFit="1" customWidth="1"/>
    <col min="1023" max="1023" width="9.90625" style="1" bestFit="1" customWidth="1"/>
    <col min="1024" max="1263" width="8.7265625" style="1"/>
    <col min="1264" max="1264" width="38.90625" style="1" customWidth="1"/>
    <col min="1265" max="1265" width="27.08984375" style="1" bestFit="1" customWidth="1"/>
    <col min="1266" max="1266" width="9.453125" style="1" bestFit="1" customWidth="1"/>
    <col min="1267" max="1267" width="7.6328125" style="1" bestFit="1" customWidth="1"/>
    <col min="1268" max="1269" width="8.453125" style="1" bestFit="1" customWidth="1"/>
    <col min="1270" max="1270" width="27.08984375" style="1" bestFit="1" customWidth="1"/>
    <col min="1271" max="1274" width="7.6328125" style="1" bestFit="1" customWidth="1"/>
    <col min="1275" max="1275" width="10.08984375" style="1" customWidth="1"/>
    <col min="1276" max="1276" width="27.08984375" style="1" bestFit="1" customWidth="1"/>
    <col min="1277" max="1278" width="8.453125" style="1" bestFit="1" customWidth="1"/>
    <col min="1279" max="1279" width="9.90625" style="1" bestFit="1" customWidth="1"/>
    <col min="1280" max="1519" width="8.7265625" style="1"/>
    <col min="1520" max="1520" width="38.90625" style="1" customWidth="1"/>
    <col min="1521" max="1521" width="27.08984375" style="1" bestFit="1" customWidth="1"/>
    <col min="1522" max="1522" width="9.453125" style="1" bestFit="1" customWidth="1"/>
    <col min="1523" max="1523" width="7.6328125" style="1" bestFit="1" customWidth="1"/>
    <col min="1524" max="1525" width="8.453125" style="1" bestFit="1" customWidth="1"/>
    <col min="1526" max="1526" width="27.08984375" style="1" bestFit="1" customWidth="1"/>
    <col min="1527" max="1530" width="7.6328125" style="1" bestFit="1" customWidth="1"/>
    <col min="1531" max="1531" width="10.08984375" style="1" customWidth="1"/>
    <col min="1532" max="1532" width="27.08984375" style="1" bestFit="1" customWidth="1"/>
    <col min="1533" max="1534" width="8.453125" style="1" bestFit="1" customWidth="1"/>
    <col min="1535" max="1535" width="9.90625" style="1" bestFit="1" customWidth="1"/>
    <col min="1536" max="1775" width="8.7265625" style="1"/>
    <col min="1776" max="1776" width="38.90625" style="1" customWidth="1"/>
    <col min="1777" max="1777" width="27.08984375" style="1" bestFit="1" customWidth="1"/>
    <col min="1778" max="1778" width="9.453125" style="1" bestFit="1" customWidth="1"/>
    <col min="1779" max="1779" width="7.6328125" style="1" bestFit="1" customWidth="1"/>
    <col min="1780" max="1781" width="8.453125" style="1" bestFit="1" customWidth="1"/>
    <col min="1782" max="1782" width="27.08984375" style="1" bestFit="1" customWidth="1"/>
    <col min="1783" max="1786" width="7.6328125" style="1" bestFit="1" customWidth="1"/>
    <col min="1787" max="1787" width="10.08984375" style="1" customWidth="1"/>
    <col min="1788" max="1788" width="27.08984375" style="1" bestFit="1" customWidth="1"/>
    <col min="1789" max="1790" width="8.453125" style="1" bestFit="1" customWidth="1"/>
    <col min="1791" max="1791" width="9.90625" style="1" bestFit="1" customWidth="1"/>
    <col min="1792" max="2031" width="8.7265625" style="1"/>
    <col min="2032" max="2032" width="38.90625" style="1" customWidth="1"/>
    <col min="2033" max="2033" width="27.08984375" style="1" bestFit="1" customWidth="1"/>
    <col min="2034" max="2034" width="9.453125" style="1" bestFit="1" customWidth="1"/>
    <col min="2035" max="2035" width="7.6328125" style="1" bestFit="1" customWidth="1"/>
    <col min="2036" max="2037" width="8.453125" style="1" bestFit="1" customWidth="1"/>
    <col min="2038" max="2038" width="27.08984375" style="1" bestFit="1" customWidth="1"/>
    <col min="2039" max="2042" width="7.6328125" style="1" bestFit="1" customWidth="1"/>
    <col min="2043" max="2043" width="10.08984375" style="1" customWidth="1"/>
    <col min="2044" max="2044" width="27.08984375" style="1" bestFit="1" customWidth="1"/>
    <col min="2045" max="2046" width="8.453125" style="1" bestFit="1" customWidth="1"/>
    <col min="2047" max="2047" width="9.90625" style="1" bestFit="1" customWidth="1"/>
    <col min="2048" max="2287" width="8.7265625" style="1"/>
    <col min="2288" max="2288" width="38.90625" style="1" customWidth="1"/>
    <col min="2289" max="2289" width="27.08984375" style="1" bestFit="1" customWidth="1"/>
    <col min="2290" max="2290" width="9.453125" style="1" bestFit="1" customWidth="1"/>
    <col min="2291" max="2291" width="7.6328125" style="1" bestFit="1" customWidth="1"/>
    <col min="2292" max="2293" width="8.453125" style="1" bestFit="1" customWidth="1"/>
    <col min="2294" max="2294" width="27.08984375" style="1" bestFit="1" customWidth="1"/>
    <col min="2295" max="2298" width="7.6328125" style="1" bestFit="1" customWidth="1"/>
    <col min="2299" max="2299" width="10.08984375" style="1" customWidth="1"/>
    <col min="2300" max="2300" width="27.08984375" style="1" bestFit="1" customWidth="1"/>
    <col min="2301" max="2302" width="8.453125" style="1" bestFit="1" customWidth="1"/>
    <col min="2303" max="2303" width="9.90625" style="1" bestFit="1" customWidth="1"/>
    <col min="2304" max="2543" width="8.7265625" style="1"/>
    <col min="2544" max="2544" width="38.90625" style="1" customWidth="1"/>
    <col min="2545" max="2545" width="27.08984375" style="1" bestFit="1" customWidth="1"/>
    <col min="2546" max="2546" width="9.453125" style="1" bestFit="1" customWidth="1"/>
    <col min="2547" max="2547" width="7.6328125" style="1" bestFit="1" customWidth="1"/>
    <col min="2548" max="2549" width="8.453125" style="1" bestFit="1" customWidth="1"/>
    <col min="2550" max="2550" width="27.08984375" style="1" bestFit="1" customWidth="1"/>
    <col min="2551" max="2554" width="7.6328125" style="1" bestFit="1" customWidth="1"/>
    <col min="2555" max="2555" width="10.08984375" style="1" customWidth="1"/>
    <col min="2556" max="2556" width="27.08984375" style="1" bestFit="1" customWidth="1"/>
    <col min="2557" max="2558" width="8.453125" style="1" bestFit="1" customWidth="1"/>
    <col min="2559" max="2559" width="9.90625" style="1" bestFit="1" customWidth="1"/>
    <col min="2560" max="2799" width="8.7265625" style="1"/>
    <col min="2800" max="2800" width="38.90625" style="1" customWidth="1"/>
    <col min="2801" max="2801" width="27.08984375" style="1" bestFit="1" customWidth="1"/>
    <col min="2802" max="2802" width="9.453125" style="1" bestFit="1" customWidth="1"/>
    <col min="2803" max="2803" width="7.6328125" style="1" bestFit="1" customWidth="1"/>
    <col min="2804" max="2805" width="8.453125" style="1" bestFit="1" customWidth="1"/>
    <col min="2806" max="2806" width="27.08984375" style="1" bestFit="1" customWidth="1"/>
    <col min="2807" max="2810" width="7.6328125" style="1" bestFit="1" customWidth="1"/>
    <col min="2811" max="2811" width="10.08984375" style="1" customWidth="1"/>
    <col min="2812" max="2812" width="27.08984375" style="1" bestFit="1" customWidth="1"/>
    <col min="2813" max="2814" width="8.453125" style="1" bestFit="1" customWidth="1"/>
    <col min="2815" max="2815" width="9.90625" style="1" bestFit="1" customWidth="1"/>
    <col min="2816" max="3055" width="8.7265625" style="1"/>
    <col min="3056" max="3056" width="38.90625" style="1" customWidth="1"/>
    <col min="3057" max="3057" width="27.08984375" style="1" bestFit="1" customWidth="1"/>
    <col min="3058" max="3058" width="9.453125" style="1" bestFit="1" customWidth="1"/>
    <col min="3059" max="3059" width="7.6328125" style="1" bestFit="1" customWidth="1"/>
    <col min="3060" max="3061" width="8.453125" style="1" bestFit="1" customWidth="1"/>
    <col min="3062" max="3062" width="27.08984375" style="1" bestFit="1" customWidth="1"/>
    <col min="3063" max="3066" width="7.6328125" style="1" bestFit="1" customWidth="1"/>
    <col min="3067" max="3067" width="10.08984375" style="1" customWidth="1"/>
    <col min="3068" max="3068" width="27.08984375" style="1" bestFit="1" customWidth="1"/>
    <col min="3069" max="3070" width="8.453125" style="1" bestFit="1" customWidth="1"/>
    <col min="3071" max="3071" width="9.90625" style="1" bestFit="1" customWidth="1"/>
    <col min="3072" max="3311" width="8.7265625" style="1"/>
    <col min="3312" max="3312" width="38.90625" style="1" customWidth="1"/>
    <col min="3313" max="3313" width="27.08984375" style="1" bestFit="1" customWidth="1"/>
    <col min="3314" max="3314" width="9.453125" style="1" bestFit="1" customWidth="1"/>
    <col min="3315" max="3315" width="7.6328125" style="1" bestFit="1" customWidth="1"/>
    <col min="3316" max="3317" width="8.453125" style="1" bestFit="1" customWidth="1"/>
    <col min="3318" max="3318" width="27.08984375" style="1" bestFit="1" customWidth="1"/>
    <col min="3319" max="3322" width="7.6328125" style="1" bestFit="1" customWidth="1"/>
    <col min="3323" max="3323" width="10.08984375" style="1" customWidth="1"/>
    <col min="3324" max="3324" width="27.08984375" style="1" bestFit="1" customWidth="1"/>
    <col min="3325" max="3326" width="8.453125" style="1" bestFit="1" customWidth="1"/>
    <col min="3327" max="3327" width="9.90625" style="1" bestFit="1" customWidth="1"/>
    <col min="3328" max="3567" width="8.7265625" style="1"/>
    <col min="3568" max="3568" width="38.90625" style="1" customWidth="1"/>
    <col min="3569" max="3569" width="27.08984375" style="1" bestFit="1" customWidth="1"/>
    <col min="3570" max="3570" width="9.453125" style="1" bestFit="1" customWidth="1"/>
    <col min="3571" max="3571" width="7.6328125" style="1" bestFit="1" customWidth="1"/>
    <col min="3572" max="3573" width="8.453125" style="1" bestFit="1" customWidth="1"/>
    <col min="3574" max="3574" width="27.08984375" style="1" bestFit="1" customWidth="1"/>
    <col min="3575" max="3578" width="7.6328125" style="1" bestFit="1" customWidth="1"/>
    <col min="3579" max="3579" width="10.08984375" style="1" customWidth="1"/>
    <col min="3580" max="3580" width="27.08984375" style="1" bestFit="1" customWidth="1"/>
    <col min="3581" max="3582" width="8.453125" style="1" bestFit="1" customWidth="1"/>
    <col min="3583" max="3583" width="9.90625" style="1" bestFit="1" customWidth="1"/>
    <col min="3584" max="3823" width="8.7265625" style="1"/>
    <col min="3824" max="3824" width="38.90625" style="1" customWidth="1"/>
    <col min="3825" max="3825" width="27.08984375" style="1" bestFit="1" customWidth="1"/>
    <col min="3826" max="3826" width="9.453125" style="1" bestFit="1" customWidth="1"/>
    <col min="3827" max="3827" width="7.6328125" style="1" bestFit="1" customWidth="1"/>
    <col min="3828" max="3829" width="8.453125" style="1" bestFit="1" customWidth="1"/>
    <col min="3830" max="3830" width="27.08984375" style="1" bestFit="1" customWidth="1"/>
    <col min="3831" max="3834" width="7.6328125" style="1" bestFit="1" customWidth="1"/>
    <col min="3835" max="3835" width="10.08984375" style="1" customWidth="1"/>
    <col min="3836" max="3836" width="27.08984375" style="1" bestFit="1" customWidth="1"/>
    <col min="3837" max="3838" width="8.453125" style="1" bestFit="1" customWidth="1"/>
    <col min="3839" max="3839" width="9.90625" style="1" bestFit="1" customWidth="1"/>
    <col min="3840" max="4079" width="8.7265625" style="1"/>
    <col min="4080" max="4080" width="38.90625" style="1" customWidth="1"/>
    <col min="4081" max="4081" width="27.08984375" style="1" bestFit="1" customWidth="1"/>
    <col min="4082" max="4082" width="9.453125" style="1" bestFit="1" customWidth="1"/>
    <col min="4083" max="4083" width="7.6328125" style="1" bestFit="1" customWidth="1"/>
    <col min="4084" max="4085" width="8.453125" style="1" bestFit="1" customWidth="1"/>
    <col min="4086" max="4086" width="27.08984375" style="1" bestFit="1" customWidth="1"/>
    <col min="4087" max="4090" width="7.6328125" style="1" bestFit="1" customWidth="1"/>
    <col min="4091" max="4091" width="10.08984375" style="1" customWidth="1"/>
    <col min="4092" max="4092" width="27.08984375" style="1" bestFit="1" customWidth="1"/>
    <col min="4093" max="4094" width="8.453125" style="1" bestFit="1" customWidth="1"/>
    <col min="4095" max="4095" width="9.90625" style="1" bestFit="1" customWidth="1"/>
    <col min="4096" max="4335" width="8.7265625" style="1"/>
    <col min="4336" max="4336" width="38.90625" style="1" customWidth="1"/>
    <col min="4337" max="4337" width="27.08984375" style="1" bestFit="1" customWidth="1"/>
    <col min="4338" max="4338" width="9.453125" style="1" bestFit="1" customWidth="1"/>
    <col min="4339" max="4339" width="7.6328125" style="1" bestFit="1" customWidth="1"/>
    <col min="4340" max="4341" width="8.453125" style="1" bestFit="1" customWidth="1"/>
    <col min="4342" max="4342" width="27.08984375" style="1" bestFit="1" customWidth="1"/>
    <col min="4343" max="4346" width="7.6328125" style="1" bestFit="1" customWidth="1"/>
    <col min="4347" max="4347" width="10.08984375" style="1" customWidth="1"/>
    <col min="4348" max="4348" width="27.08984375" style="1" bestFit="1" customWidth="1"/>
    <col min="4349" max="4350" width="8.453125" style="1" bestFit="1" customWidth="1"/>
    <col min="4351" max="4351" width="9.90625" style="1" bestFit="1" customWidth="1"/>
    <col min="4352" max="4591" width="8.7265625" style="1"/>
    <col min="4592" max="4592" width="38.90625" style="1" customWidth="1"/>
    <col min="4593" max="4593" width="27.08984375" style="1" bestFit="1" customWidth="1"/>
    <col min="4594" max="4594" width="9.453125" style="1" bestFit="1" customWidth="1"/>
    <col min="4595" max="4595" width="7.6328125" style="1" bestFit="1" customWidth="1"/>
    <col min="4596" max="4597" width="8.453125" style="1" bestFit="1" customWidth="1"/>
    <col min="4598" max="4598" width="27.08984375" style="1" bestFit="1" customWidth="1"/>
    <col min="4599" max="4602" width="7.6328125" style="1" bestFit="1" customWidth="1"/>
    <col min="4603" max="4603" width="10.08984375" style="1" customWidth="1"/>
    <col min="4604" max="4604" width="27.08984375" style="1" bestFit="1" customWidth="1"/>
    <col min="4605" max="4606" width="8.453125" style="1" bestFit="1" customWidth="1"/>
    <col min="4607" max="4607" width="9.90625" style="1" bestFit="1" customWidth="1"/>
    <col min="4608" max="4847" width="8.7265625" style="1"/>
    <col min="4848" max="4848" width="38.90625" style="1" customWidth="1"/>
    <col min="4849" max="4849" width="27.08984375" style="1" bestFit="1" customWidth="1"/>
    <col min="4850" max="4850" width="9.453125" style="1" bestFit="1" customWidth="1"/>
    <col min="4851" max="4851" width="7.6328125" style="1" bestFit="1" customWidth="1"/>
    <col min="4852" max="4853" width="8.453125" style="1" bestFit="1" customWidth="1"/>
    <col min="4854" max="4854" width="27.08984375" style="1" bestFit="1" customWidth="1"/>
    <col min="4855" max="4858" width="7.6328125" style="1" bestFit="1" customWidth="1"/>
    <col min="4859" max="4859" width="10.08984375" style="1" customWidth="1"/>
    <col min="4860" max="4860" width="27.08984375" style="1" bestFit="1" customWidth="1"/>
    <col min="4861" max="4862" width="8.453125" style="1" bestFit="1" customWidth="1"/>
    <col min="4863" max="4863" width="9.90625" style="1" bestFit="1" customWidth="1"/>
    <col min="4864" max="5103" width="8.7265625" style="1"/>
    <col min="5104" max="5104" width="38.90625" style="1" customWidth="1"/>
    <col min="5105" max="5105" width="27.08984375" style="1" bestFit="1" customWidth="1"/>
    <col min="5106" max="5106" width="9.453125" style="1" bestFit="1" customWidth="1"/>
    <col min="5107" max="5107" width="7.6328125" style="1" bestFit="1" customWidth="1"/>
    <col min="5108" max="5109" width="8.453125" style="1" bestFit="1" customWidth="1"/>
    <col min="5110" max="5110" width="27.08984375" style="1" bestFit="1" customWidth="1"/>
    <col min="5111" max="5114" width="7.6328125" style="1" bestFit="1" customWidth="1"/>
    <col min="5115" max="5115" width="10.08984375" style="1" customWidth="1"/>
    <col min="5116" max="5116" width="27.08984375" style="1" bestFit="1" customWidth="1"/>
    <col min="5117" max="5118" width="8.453125" style="1" bestFit="1" customWidth="1"/>
    <col min="5119" max="5119" width="9.90625" style="1" bestFit="1" customWidth="1"/>
    <col min="5120" max="5359" width="8.7265625" style="1"/>
    <col min="5360" max="5360" width="38.90625" style="1" customWidth="1"/>
    <col min="5361" max="5361" width="27.08984375" style="1" bestFit="1" customWidth="1"/>
    <col min="5362" max="5362" width="9.453125" style="1" bestFit="1" customWidth="1"/>
    <col min="5363" max="5363" width="7.6328125" style="1" bestFit="1" customWidth="1"/>
    <col min="5364" max="5365" width="8.453125" style="1" bestFit="1" customWidth="1"/>
    <col min="5366" max="5366" width="27.08984375" style="1" bestFit="1" customWidth="1"/>
    <col min="5367" max="5370" width="7.6328125" style="1" bestFit="1" customWidth="1"/>
    <col min="5371" max="5371" width="10.08984375" style="1" customWidth="1"/>
    <col min="5372" max="5372" width="27.08984375" style="1" bestFit="1" customWidth="1"/>
    <col min="5373" max="5374" width="8.453125" style="1" bestFit="1" customWidth="1"/>
    <col min="5375" max="5375" width="9.90625" style="1" bestFit="1" customWidth="1"/>
    <col min="5376" max="5615" width="8.7265625" style="1"/>
    <col min="5616" max="5616" width="38.90625" style="1" customWidth="1"/>
    <col min="5617" max="5617" width="27.08984375" style="1" bestFit="1" customWidth="1"/>
    <col min="5618" max="5618" width="9.453125" style="1" bestFit="1" customWidth="1"/>
    <col min="5619" max="5619" width="7.6328125" style="1" bestFit="1" customWidth="1"/>
    <col min="5620" max="5621" width="8.453125" style="1" bestFit="1" customWidth="1"/>
    <col min="5622" max="5622" width="27.08984375" style="1" bestFit="1" customWidth="1"/>
    <col min="5623" max="5626" width="7.6328125" style="1" bestFit="1" customWidth="1"/>
    <col min="5627" max="5627" width="10.08984375" style="1" customWidth="1"/>
    <col min="5628" max="5628" width="27.08984375" style="1" bestFit="1" customWidth="1"/>
    <col min="5629" max="5630" width="8.453125" style="1" bestFit="1" customWidth="1"/>
    <col min="5631" max="5631" width="9.90625" style="1" bestFit="1" customWidth="1"/>
    <col min="5632" max="5871" width="8.7265625" style="1"/>
    <col min="5872" max="5872" width="38.90625" style="1" customWidth="1"/>
    <col min="5873" max="5873" width="27.08984375" style="1" bestFit="1" customWidth="1"/>
    <col min="5874" max="5874" width="9.453125" style="1" bestFit="1" customWidth="1"/>
    <col min="5875" max="5875" width="7.6328125" style="1" bestFit="1" customWidth="1"/>
    <col min="5876" max="5877" width="8.453125" style="1" bestFit="1" customWidth="1"/>
    <col min="5878" max="5878" width="27.08984375" style="1" bestFit="1" customWidth="1"/>
    <col min="5879" max="5882" width="7.6328125" style="1" bestFit="1" customWidth="1"/>
    <col min="5883" max="5883" width="10.08984375" style="1" customWidth="1"/>
    <col min="5884" max="5884" width="27.08984375" style="1" bestFit="1" customWidth="1"/>
    <col min="5885" max="5886" width="8.453125" style="1" bestFit="1" customWidth="1"/>
    <col min="5887" max="5887" width="9.90625" style="1" bestFit="1" customWidth="1"/>
    <col min="5888" max="6127" width="8.7265625" style="1"/>
    <col min="6128" max="6128" width="38.90625" style="1" customWidth="1"/>
    <col min="6129" max="6129" width="27.08984375" style="1" bestFit="1" customWidth="1"/>
    <col min="6130" max="6130" width="9.453125" style="1" bestFit="1" customWidth="1"/>
    <col min="6131" max="6131" width="7.6328125" style="1" bestFit="1" customWidth="1"/>
    <col min="6132" max="6133" width="8.453125" style="1" bestFit="1" customWidth="1"/>
    <col min="6134" max="6134" width="27.08984375" style="1" bestFit="1" customWidth="1"/>
    <col min="6135" max="6138" width="7.6328125" style="1" bestFit="1" customWidth="1"/>
    <col min="6139" max="6139" width="10.08984375" style="1" customWidth="1"/>
    <col min="6140" max="6140" width="27.08984375" style="1" bestFit="1" customWidth="1"/>
    <col min="6141" max="6142" width="8.453125" style="1" bestFit="1" customWidth="1"/>
    <col min="6143" max="6143" width="9.90625" style="1" bestFit="1" customWidth="1"/>
    <col min="6144" max="6383" width="8.7265625" style="1"/>
    <col min="6384" max="6384" width="38.90625" style="1" customWidth="1"/>
    <col min="6385" max="6385" width="27.08984375" style="1" bestFit="1" customWidth="1"/>
    <col min="6386" max="6386" width="9.453125" style="1" bestFit="1" customWidth="1"/>
    <col min="6387" max="6387" width="7.6328125" style="1" bestFit="1" customWidth="1"/>
    <col min="6388" max="6389" width="8.453125" style="1" bestFit="1" customWidth="1"/>
    <col min="6390" max="6390" width="27.08984375" style="1" bestFit="1" customWidth="1"/>
    <col min="6391" max="6394" width="7.6328125" style="1" bestFit="1" customWidth="1"/>
    <col min="6395" max="6395" width="10.08984375" style="1" customWidth="1"/>
    <col min="6396" max="6396" width="27.08984375" style="1" bestFit="1" customWidth="1"/>
    <col min="6397" max="6398" width="8.453125" style="1" bestFit="1" customWidth="1"/>
    <col min="6399" max="6399" width="9.90625" style="1" bestFit="1" customWidth="1"/>
    <col min="6400" max="6639" width="8.7265625" style="1"/>
    <col min="6640" max="6640" width="38.90625" style="1" customWidth="1"/>
    <col min="6641" max="6641" width="27.08984375" style="1" bestFit="1" customWidth="1"/>
    <col min="6642" max="6642" width="9.453125" style="1" bestFit="1" customWidth="1"/>
    <col min="6643" max="6643" width="7.6328125" style="1" bestFit="1" customWidth="1"/>
    <col min="6644" max="6645" width="8.453125" style="1" bestFit="1" customWidth="1"/>
    <col min="6646" max="6646" width="27.08984375" style="1" bestFit="1" customWidth="1"/>
    <col min="6647" max="6650" width="7.6328125" style="1" bestFit="1" customWidth="1"/>
    <col min="6651" max="6651" width="10.08984375" style="1" customWidth="1"/>
    <col min="6652" max="6652" width="27.08984375" style="1" bestFit="1" customWidth="1"/>
    <col min="6653" max="6654" width="8.453125" style="1" bestFit="1" customWidth="1"/>
    <col min="6655" max="6655" width="9.90625" style="1" bestFit="1" customWidth="1"/>
    <col min="6656" max="6895" width="8.7265625" style="1"/>
    <col min="6896" max="6896" width="38.90625" style="1" customWidth="1"/>
    <col min="6897" max="6897" width="27.08984375" style="1" bestFit="1" customWidth="1"/>
    <col min="6898" max="6898" width="9.453125" style="1" bestFit="1" customWidth="1"/>
    <col min="6899" max="6899" width="7.6328125" style="1" bestFit="1" customWidth="1"/>
    <col min="6900" max="6901" width="8.453125" style="1" bestFit="1" customWidth="1"/>
    <col min="6902" max="6902" width="27.08984375" style="1" bestFit="1" customWidth="1"/>
    <col min="6903" max="6906" width="7.6328125" style="1" bestFit="1" customWidth="1"/>
    <col min="6907" max="6907" width="10.08984375" style="1" customWidth="1"/>
    <col min="6908" max="6908" width="27.08984375" style="1" bestFit="1" customWidth="1"/>
    <col min="6909" max="6910" width="8.453125" style="1" bestFit="1" customWidth="1"/>
    <col min="6911" max="6911" width="9.90625" style="1" bestFit="1" customWidth="1"/>
    <col min="6912" max="7151" width="8.7265625" style="1"/>
    <col min="7152" max="7152" width="38.90625" style="1" customWidth="1"/>
    <col min="7153" max="7153" width="27.08984375" style="1" bestFit="1" customWidth="1"/>
    <col min="7154" max="7154" width="9.453125" style="1" bestFit="1" customWidth="1"/>
    <col min="7155" max="7155" width="7.6328125" style="1" bestFit="1" customWidth="1"/>
    <col min="7156" max="7157" width="8.453125" style="1" bestFit="1" customWidth="1"/>
    <col min="7158" max="7158" width="27.08984375" style="1" bestFit="1" customWidth="1"/>
    <col min="7159" max="7162" width="7.6328125" style="1" bestFit="1" customWidth="1"/>
    <col min="7163" max="7163" width="10.08984375" style="1" customWidth="1"/>
    <col min="7164" max="7164" width="27.08984375" style="1" bestFit="1" customWidth="1"/>
    <col min="7165" max="7166" width="8.453125" style="1" bestFit="1" customWidth="1"/>
    <col min="7167" max="7167" width="9.90625" style="1" bestFit="1" customWidth="1"/>
    <col min="7168" max="7407" width="8.7265625" style="1"/>
    <col min="7408" max="7408" width="38.90625" style="1" customWidth="1"/>
    <col min="7409" max="7409" width="27.08984375" style="1" bestFit="1" customWidth="1"/>
    <col min="7410" max="7410" width="9.453125" style="1" bestFit="1" customWidth="1"/>
    <col min="7411" max="7411" width="7.6328125" style="1" bestFit="1" customWidth="1"/>
    <col min="7412" max="7413" width="8.453125" style="1" bestFit="1" customWidth="1"/>
    <col min="7414" max="7414" width="27.08984375" style="1" bestFit="1" customWidth="1"/>
    <col min="7415" max="7418" width="7.6328125" style="1" bestFit="1" customWidth="1"/>
    <col min="7419" max="7419" width="10.08984375" style="1" customWidth="1"/>
    <col min="7420" max="7420" width="27.08984375" style="1" bestFit="1" customWidth="1"/>
    <col min="7421" max="7422" width="8.453125" style="1" bestFit="1" customWidth="1"/>
    <col min="7423" max="7423" width="9.90625" style="1" bestFit="1" customWidth="1"/>
    <col min="7424" max="7663" width="8.7265625" style="1"/>
    <col min="7664" max="7664" width="38.90625" style="1" customWidth="1"/>
    <col min="7665" max="7665" width="27.08984375" style="1" bestFit="1" customWidth="1"/>
    <col min="7666" max="7666" width="9.453125" style="1" bestFit="1" customWidth="1"/>
    <col min="7667" max="7667" width="7.6328125" style="1" bestFit="1" customWidth="1"/>
    <col min="7668" max="7669" width="8.453125" style="1" bestFit="1" customWidth="1"/>
    <col min="7670" max="7670" width="27.08984375" style="1" bestFit="1" customWidth="1"/>
    <col min="7671" max="7674" width="7.6328125" style="1" bestFit="1" customWidth="1"/>
    <col min="7675" max="7675" width="10.08984375" style="1" customWidth="1"/>
    <col min="7676" max="7676" width="27.08984375" style="1" bestFit="1" customWidth="1"/>
    <col min="7677" max="7678" width="8.453125" style="1" bestFit="1" customWidth="1"/>
    <col min="7679" max="7679" width="9.90625" style="1" bestFit="1" customWidth="1"/>
    <col min="7680" max="7919" width="8.7265625" style="1"/>
    <col min="7920" max="7920" width="38.90625" style="1" customWidth="1"/>
    <col min="7921" max="7921" width="27.08984375" style="1" bestFit="1" customWidth="1"/>
    <col min="7922" max="7922" width="9.453125" style="1" bestFit="1" customWidth="1"/>
    <col min="7923" max="7923" width="7.6328125" style="1" bestFit="1" customWidth="1"/>
    <col min="7924" max="7925" width="8.453125" style="1" bestFit="1" customWidth="1"/>
    <col min="7926" max="7926" width="27.08984375" style="1" bestFit="1" customWidth="1"/>
    <col min="7927" max="7930" width="7.6328125" style="1" bestFit="1" customWidth="1"/>
    <col min="7931" max="7931" width="10.08984375" style="1" customWidth="1"/>
    <col min="7932" max="7932" width="27.08984375" style="1" bestFit="1" customWidth="1"/>
    <col min="7933" max="7934" width="8.453125" style="1" bestFit="1" customWidth="1"/>
    <col min="7935" max="7935" width="9.90625" style="1" bestFit="1" customWidth="1"/>
    <col min="7936" max="8175" width="8.7265625" style="1"/>
    <col min="8176" max="8176" width="38.90625" style="1" customWidth="1"/>
    <col min="8177" max="8177" width="27.08984375" style="1" bestFit="1" customWidth="1"/>
    <col min="8178" max="8178" width="9.453125" style="1" bestFit="1" customWidth="1"/>
    <col min="8179" max="8179" width="7.6328125" style="1" bestFit="1" customWidth="1"/>
    <col min="8180" max="8181" width="8.453125" style="1" bestFit="1" customWidth="1"/>
    <col min="8182" max="8182" width="27.08984375" style="1" bestFit="1" customWidth="1"/>
    <col min="8183" max="8186" width="7.6328125" style="1" bestFit="1" customWidth="1"/>
    <col min="8187" max="8187" width="10.08984375" style="1" customWidth="1"/>
    <col min="8188" max="8188" width="27.08984375" style="1" bestFit="1" customWidth="1"/>
    <col min="8189" max="8190" width="8.453125" style="1" bestFit="1" customWidth="1"/>
    <col min="8191" max="8191" width="9.90625" style="1" bestFit="1" customWidth="1"/>
    <col min="8192" max="8431" width="8.7265625" style="1"/>
    <col min="8432" max="8432" width="38.90625" style="1" customWidth="1"/>
    <col min="8433" max="8433" width="27.08984375" style="1" bestFit="1" customWidth="1"/>
    <col min="8434" max="8434" width="9.453125" style="1" bestFit="1" customWidth="1"/>
    <col min="8435" max="8435" width="7.6328125" style="1" bestFit="1" customWidth="1"/>
    <col min="8436" max="8437" width="8.453125" style="1" bestFit="1" customWidth="1"/>
    <col min="8438" max="8438" width="27.08984375" style="1" bestFit="1" customWidth="1"/>
    <col min="8439" max="8442" width="7.6328125" style="1" bestFit="1" customWidth="1"/>
    <col min="8443" max="8443" width="10.08984375" style="1" customWidth="1"/>
    <col min="8444" max="8444" width="27.08984375" style="1" bestFit="1" customWidth="1"/>
    <col min="8445" max="8446" width="8.453125" style="1" bestFit="1" customWidth="1"/>
    <col min="8447" max="8447" width="9.90625" style="1" bestFit="1" customWidth="1"/>
    <col min="8448" max="8687" width="8.7265625" style="1"/>
    <col min="8688" max="8688" width="38.90625" style="1" customWidth="1"/>
    <col min="8689" max="8689" width="27.08984375" style="1" bestFit="1" customWidth="1"/>
    <col min="8690" max="8690" width="9.453125" style="1" bestFit="1" customWidth="1"/>
    <col min="8691" max="8691" width="7.6328125" style="1" bestFit="1" customWidth="1"/>
    <col min="8692" max="8693" width="8.453125" style="1" bestFit="1" customWidth="1"/>
    <col min="8694" max="8694" width="27.08984375" style="1" bestFit="1" customWidth="1"/>
    <col min="8695" max="8698" width="7.6328125" style="1" bestFit="1" customWidth="1"/>
    <col min="8699" max="8699" width="10.08984375" style="1" customWidth="1"/>
    <col min="8700" max="8700" width="27.08984375" style="1" bestFit="1" customWidth="1"/>
    <col min="8701" max="8702" width="8.453125" style="1" bestFit="1" customWidth="1"/>
    <col min="8703" max="8703" width="9.90625" style="1" bestFit="1" customWidth="1"/>
    <col min="8704" max="8943" width="8.7265625" style="1"/>
    <col min="8944" max="8944" width="38.90625" style="1" customWidth="1"/>
    <col min="8945" max="8945" width="27.08984375" style="1" bestFit="1" customWidth="1"/>
    <col min="8946" max="8946" width="9.453125" style="1" bestFit="1" customWidth="1"/>
    <col min="8947" max="8947" width="7.6328125" style="1" bestFit="1" customWidth="1"/>
    <col min="8948" max="8949" width="8.453125" style="1" bestFit="1" customWidth="1"/>
    <col min="8950" max="8950" width="27.08984375" style="1" bestFit="1" customWidth="1"/>
    <col min="8951" max="8954" width="7.6328125" style="1" bestFit="1" customWidth="1"/>
    <col min="8955" max="8955" width="10.08984375" style="1" customWidth="1"/>
    <col min="8956" max="8956" width="27.08984375" style="1" bestFit="1" customWidth="1"/>
    <col min="8957" max="8958" width="8.453125" style="1" bestFit="1" customWidth="1"/>
    <col min="8959" max="8959" width="9.90625" style="1" bestFit="1" customWidth="1"/>
    <col min="8960" max="9199" width="8.7265625" style="1"/>
    <col min="9200" max="9200" width="38.90625" style="1" customWidth="1"/>
    <col min="9201" max="9201" width="27.08984375" style="1" bestFit="1" customWidth="1"/>
    <col min="9202" max="9202" width="9.453125" style="1" bestFit="1" customWidth="1"/>
    <col min="9203" max="9203" width="7.6328125" style="1" bestFit="1" customWidth="1"/>
    <col min="9204" max="9205" width="8.453125" style="1" bestFit="1" customWidth="1"/>
    <col min="9206" max="9206" width="27.08984375" style="1" bestFit="1" customWidth="1"/>
    <col min="9207" max="9210" width="7.6328125" style="1" bestFit="1" customWidth="1"/>
    <col min="9211" max="9211" width="10.08984375" style="1" customWidth="1"/>
    <col min="9212" max="9212" width="27.08984375" style="1" bestFit="1" customWidth="1"/>
    <col min="9213" max="9214" width="8.453125" style="1" bestFit="1" customWidth="1"/>
    <col min="9215" max="9215" width="9.90625" style="1" bestFit="1" customWidth="1"/>
    <col min="9216" max="9455" width="8.7265625" style="1"/>
    <col min="9456" max="9456" width="38.90625" style="1" customWidth="1"/>
    <col min="9457" max="9457" width="27.08984375" style="1" bestFit="1" customWidth="1"/>
    <col min="9458" max="9458" width="9.453125" style="1" bestFit="1" customWidth="1"/>
    <col min="9459" max="9459" width="7.6328125" style="1" bestFit="1" customWidth="1"/>
    <col min="9460" max="9461" width="8.453125" style="1" bestFit="1" customWidth="1"/>
    <col min="9462" max="9462" width="27.08984375" style="1" bestFit="1" customWidth="1"/>
    <col min="9463" max="9466" width="7.6328125" style="1" bestFit="1" customWidth="1"/>
    <col min="9467" max="9467" width="10.08984375" style="1" customWidth="1"/>
    <col min="9468" max="9468" width="27.08984375" style="1" bestFit="1" customWidth="1"/>
    <col min="9469" max="9470" width="8.453125" style="1" bestFit="1" customWidth="1"/>
    <col min="9471" max="9471" width="9.90625" style="1" bestFit="1" customWidth="1"/>
    <col min="9472" max="9711" width="8.7265625" style="1"/>
    <col min="9712" max="9712" width="38.90625" style="1" customWidth="1"/>
    <col min="9713" max="9713" width="27.08984375" style="1" bestFit="1" customWidth="1"/>
    <col min="9714" max="9714" width="9.453125" style="1" bestFit="1" customWidth="1"/>
    <col min="9715" max="9715" width="7.6328125" style="1" bestFit="1" customWidth="1"/>
    <col min="9716" max="9717" width="8.453125" style="1" bestFit="1" customWidth="1"/>
    <col min="9718" max="9718" width="27.08984375" style="1" bestFit="1" customWidth="1"/>
    <col min="9719" max="9722" width="7.6328125" style="1" bestFit="1" customWidth="1"/>
    <col min="9723" max="9723" width="10.08984375" style="1" customWidth="1"/>
    <col min="9724" max="9724" width="27.08984375" style="1" bestFit="1" customWidth="1"/>
    <col min="9725" max="9726" width="8.453125" style="1" bestFit="1" customWidth="1"/>
    <col min="9727" max="9727" width="9.90625" style="1" bestFit="1" customWidth="1"/>
    <col min="9728" max="9967" width="8.7265625" style="1"/>
    <col min="9968" max="9968" width="38.90625" style="1" customWidth="1"/>
    <col min="9969" max="9969" width="27.08984375" style="1" bestFit="1" customWidth="1"/>
    <col min="9970" max="9970" width="9.453125" style="1" bestFit="1" customWidth="1"/>
    <col min="9971" max="9971" width="7.6328125" style="1" bestFit="1" customWidth="1"/>
    <col min="9972" max="9973" width="8.453125" style="1" bestFit="1" customWidth="1"/>
    <col min="9974" max="9974" width="27.08984375" style="1" bestFit="1" customWidth="1"/>
    <col min="9975" max="9978" width="7.6328125" style="1" bestFit="1" customWidth="1"/>
    <col min="9979" max="9979" width="10.08984375" style="1" customWidth="1"/>
    <col min="9980" max="9980" width="27.08984375" style="1" bestFit="1" customWidth="1"/>
    <col min="9981" max="9982" width="8.453125" style="1" bestFit="1" customWidth="1"/>
    <col min="9983" max="9983" width="9.90625" style="1" bestFit="1" customWidth="1"/>
    <col min="9984" max="10223" width="8.7265625" style="1"/>
    <col min="10224" max="10224" width="38.90625" style="1" customWidth="1"/>
    <col min="10225" max="10225" width="27.08984375" style="1" bestFit="1" customWidth="1"/>
    <col min="10226" max="10226" width="9.453125" style="1" bestFit="1" customWidth="1"/>
    <col min="10227" max="10227" width="7.6328125" style="1" bestFit="1" customWidth="1"/>
    <col min="10228" max="10229" width="8.453125" style="1" bestFit="1" customWidth="1"/>
    <col min="10230" max="10230" width="27.08984375" style="1" bestFit="1" customWidth="1"/>
    <col min="10231" max="10234" width="7.6328125" style="1" bestFit="1" customWidth="1"/>
    <col min="10235" max="10235" width="10.08984375" style="1" customWidth="1"/>
    <col min="10236" max="10236" width="27.08984375" style="1" bestFit="1" customWidth="1"/>
    <col min="10237" max="10238" width="8.453125" style="1" bestFit="1" customWidth="1"/>
    <col min="10239" max="10239" width="9.90625" style="1" bestFit="1" customWidth="1"/>
    <col min="10240" max="10479" width="8.7265625" style="1"/>
    <col min="10480" max="10480" width="38.90625" style="1" customWidth="1"/>
    <col min="10481" max="10481" width="27.08984375" style="1" bestFit="1" customWidth="1"/>
    <col min="10482" max="10482" width="9.453125" style="1" bestFit="1" customWidth="1"/>
    <col min="10483" max="10483" width="7.6328125" style="1" bestFit="1" customWidth="1"/>
    <col min="10484" max="10485" width="8.453125" style="1" bestFit="1" customWidth="1"/>
    <col min="10486" max="10486" width="27.08984375" style="1" bestFit="1" customWidth="1"/>
    <col min="10487" max="10490" width="7.6328125" style="1" bestFit="1" customWidth="1"/>
    <col min="10491" max="10491" width="10.08984375" style="1" customWidth="1"/>
    <col min="10492" max="10492" width="27.08984375" style="1" bestFit="1" customWidth="1"/>
    <col min="10493" max="10494" width="8.453125" style="1" bestFit="1" customWidth="1"/>
    <col min="10495" max="10495" width="9.90625" style="1" bestFit="1" customWidth="1"/>
    <col min="10496" max="10735" width="8.7265625" style="1"/>
    <col min="10736" max="10736" width="38.90625" style="1" customWidth="1"/>
    <col min="10737" max="10737" width="27.08984375" style="1" bestFit="1" customWidth="1"/>
    <col min="10738" max="10738" width="9.453125" style="1" bestFit="1" customWidth="1"/>
    <col min="10739" max="10739" width="7.6328125" style="1" bestFit="1" customWidth="1"/>
    <col min="10740" max="10741" width="8.453125" style="1" bestFit="1" customWidth="1"/>
    <col min="10742" max="10742" width="27.08984375" style="1" bestFit="1" customWidth="1"/>
    <col min="10743" max="10746" width="7.6328125" style="1" bestFit="1" customWidth="1"/>
    <col min="10747" max="10747" width="10.08984375" style="1" customWidth="1"/>
    <col min="10748" max="10748" width="27.08984375" style="1" bestFit="1" customWidth="1"/>
    <col min="10749" max="10750" width="8.453125" style="1" bestFit="1" customWidth="1"/>
    <col min="10751" max="10751" width="9.90625" style="1" bestFit="1" customWidth="1"/>
    <col min="10752" max="10991" width="8.7265625" style="1"/>
    <col min="10992" max="10992" width="38.90625" style="1" customWidth="1"/>
    <col min="10993" max="10993" width="27.08984375" style="1" bestFit="1" customWidth="1"/>
    <col min="10994" max="10994" width="9.453125" style="1" bestFit="1" customWidth="1"/>
    <col min="10995" max="10995" width="7.6328125" style="1" bestFit="1" customWidth="1"/>
    <col min="10996" max="10997" width="8.453125" style="1" bestFit="1" customWidth="1"/>
    <col min="10998" max="10998" width="27.08984375" style="1" bestFit="1" customWidth="1"/>
    <col min="10999" max="11002" width="7.6328125" style="1" bestFit="1" customWidth="1"/>
    <col min="11003" max="11003" width="10.08984375" style="1" customWidth="1"/>
    <col min="11004" max="11004" width="27.08984375" style="1" bestFit="1" customWidth="1"/>
    <col min="11005" max="11006" width="8.453125" style="1" bestFit="1" customWidth="1"/>
    <col min="11007" max="11007" width="9.90625" style="1" bestFit="1" customWidth="1"/>
    <col min="11008" max="11247" width="8.7265625" style="1"/>
    <col min="11248" max="11248" width="38.90625" style="1" customWidth="1"/>
    <col min="11249" max="11249" width="27.08984375" style="1" bestFit="1" customWidth="1"/>
    <col min="11250" max="11250" width="9.453125" style="1" bestFit="1" customWidth="1"/>
    <col min="11251" max="11251" width="7.6328125" style="1" bestFit="1" customWidth="1"/>
    <col min="11252" max="11253" width="8.453125" style="1" bestFit="1" customWidth="1"/>
    <col min="11254" max="11254" width="27.08984375" style="1" bestFit="1" customWidth="1"/>
    <col min="11255" max="11258" width="7.6328125" style="1" bestFit="1" customWidth="1"/>
    <col min="11259" max="11259" width="10.08984375" style="1" customWidth="1"/>
    <col min="11260" max="11260" width="27.08984375" style="1" bestFit="1" customWidth="1"/>
    <col min="11261" max="11262" width="8.453125" style="1" bestFit="1" customWidth="1"/>
    <col min="11263" max="11263" width="9.90625" style="1" bestFit="1" customWidth="1"/>
    <col min="11264" max="11503" width="8.7265625" style="1"/>
    <col min="11504" max="11504" width="38.90625" style="1" customWidth="1"/>
    <col min="11505" max="11505" width="27.08984375" style="1" bestFit="1" customWidth="1"/>
    <col min="11506" max="11506" width="9.453125" style="1" bestFit="1" customWidth="1"/>
    <col min="11507" max="11507" width="7.6328125" style="1" bestFit="1" customWidth="1"/>
    <col min="11508" max="11509" width="8.453125" style="1" bestFit="1" customWidth="1"/>
    <col min="11510" max="11510" width="27.08984375" style="1" bestFit="1" customWidth="1"/>
    <col min="11511" max="11514" width="7.6328125" style="1" bestFit="1" customWidth="1"/>
    <col min="11515" max="11515" width="10.08984375" style="1" customWidth="1"/>
    <col min="11516" max="11516" width="27.08984375" style="1" bestFit="1" customWidth="1"/>
    <col min="11517" max="11518" width="8.453125" style="1" bestFit="1" customWidth="1"/>
    <col min="11519" max="11519" width="9.90625" style="1" bestFit="1" customWidth="1"/>
    <col min="11520" max="11759" width="8.7265625" style="1"/>
    <col min="11760" max="11760" width="38.90625" style="1" customWidth="1"/>
    <col min="11761" max="11761" width="27.08984375" style="1" bestFit="1" customWidth="1"/>
    <col min="11762" max="11762" width="9.453125" style="1" bestFit="1" customWidth="1"/>
    <col min="11763" max="11763" width="7.6328125" style="1" bestFit="1" customWidth="1"/>
    <col min="11764" max="11765" width="8.453125" style="1" bestFit="1" customWidth="1"/>
    <col min="11766" max="11766" width="27.08984375" style="1" bestFit="1" customWidth="1"/>
    <col min="11767" max="11770" width="7.6328125" style="1" bestFit="1" customWidth="1"/>
    <col min="11771" max="11771" width="10.08984375" style="1" customWidth="1"/>
    <col min="11772" max="11772" width="27.08984375" style="1" bestFit="1" customWidth="1"/>
    <col min="11773" max="11774" width="8.453125" style="1" bestFit="1" customWidth="1"/>
    <col min="11775" max="11775" width="9.90625" style="1" bestFit="1" customWidth="1"/>
    <col min="11776" max="12015" width="8.7265625" style="1"/>
    <col min="12016" max="12016" width="38.90625" style="1" customWidth="1"/>
    <col min="12017" max="12017" width="27.08984375" style="1" bestFit="1" customWidth="1"/>
    <col min="12018" max="12018" width="9.453125" style="1" bestFit="1" customWidth="1"/>
    <col min="12019" max="12019" width="7.6328125" style="1" bestFit="1" customWidth="1"/>
    <col min="12020" max="12021" width="8.453125" style="1" bestFit="1" customWidth="1"/>
    <col min="12022" max="12022" width="27.08984375" style="1" bestFit="1" customWidth="1"/>
    <col min="12023" max="12026" width="7.6328125" style="1" bestFit="1" customWidth="1"/>
    <col min="12027" max="12027" width="10.08984375" style="1" customWidth="1"/>
    <col min="12028" max="12028" width="27.08984375" style="1" bestFit="1" customWidth="1"/>
    <col min="12029" max="12030" width="8.453125" style="1" bestFit="1" customWidth="1"/>
    <col min="12031" max="12031" width="9.90625" style="1" bestFit="1" customWidth="1"/>
    <col min="12032" max="12271" width="8.7265625" style="1"/>
    <col min="12272" max="12272" width="38.90625" style="1" customWidth="1"/>
    <col min="12273" max="12273" width="27.08984375" style="1" bestFit="1" customWidth="1"/>
    <col min="12274" max="12274" width="9.453125" style="1" bestFit="1" customWidth="1"/>
    <col min="12275" max="12275" width="7.6328125" style="1" bestFit="1" customWidth="1"/>
    <col min="12276" max="12277" width="8.453125" style="1" bestFit="1" customWidth="1"/>
    <col min="12278" max="12278" width="27.08984375" style="1" bestFit="1" customWidth="1"/>
    <col min="12279" max="12282" width="7.6328125" style="1" bestFit="1" customWidth="1"/>
    <col min="12283" max="12283" width="10.08984375" style="1" customWidth="1"/>
    <col min="12284" max="12284" width="27.08984375" style="1" bestFit="1" customWidth="1"/>
    <col min="12285" max="12286" width="8.453125" style="1" bestFit="1" customWidth="1"/>
    <col min="12287" max="12287" width="9.90625" style="1" bestFit="1" customWidth="1"/>
    <col min="12288" max="12527" width="8.7265625" style="1"/>
    <col min="12528" max="12528" width="38.90625" style="1" customWidth="1"/>
    <col min="12529" max="12529" width="27.08984375" style="1" bestFit="1" customWidth="1"/>
    <col min="12530" max="12530" width="9.453125" style="1" bestFit="1" customWidth="1"/>
    <col min="12531" max="12531" width="7.6328125" style="1" bestFit="1" customWidth="1"/>
    <col min="12532" max="12533" width="8.453125" style="1" bestFit="1" customWidth="1"/>
    <col min="12534" max="12534" width="27.08984375" style="1" bestFit="1" customWidth="1"/>
    <col min="12535" max="12538" width="7.6328125" style="1" bestFit="1" customWidth="1"/>
    <col min="12539" max="12539" width="10.08984375" style="1" customWidth="1"/>
    <col min="12540" max="12540" width="27.08984375" style="1" bestFit="1" customWidth="1"/>
    <col min="12541" max="12542" width="8.453125" style="1" bestFit="1" customWidth="1"/>
    <col min="12543" max="12543" width="9.90625" style="1" bestFit="1" customWidth="1"/>
    <col min="12544" max="12783" width="8.7265625" style="1"/>
    <col min="12784" max="12784" width="38.90625" style="1" customWidth="1"/>
    <col min="12785" max="12785" width="27.08984375" style="1" bestFit="1" customWidth="1"/>
    <col min="12786" max="12786" width="9.453125" style="1" bestFit="1" customWidth="1"/>
    <col min="12787" max="12787" width="7.6328125" style="1" bestFit="1" customWidth="1"/>
    <col min="12788" max="12789" width="8.453125" style="1" bestFit="1" customWidth="1"/>
    <col min="12790" max="12790" width="27.08984375" style="1" bestFit="1" customWidth="1"/>
    <col min="12791" max="12794" width="7.6328125" style="1" bestFit="1" customWidth="1"/>
    <col min="12795" max="12795" width="10.08984375" style="1" customWidth="1"/>
    <col min="12796" max="12796" width="27.08984375" style="1" bestFit="1" customWidth="1"/>
    <col min="12797" max="12798" width="8.453125" style="1" bestFit="1" customWidth="1"/>
    <col min="12799" max="12799" width="9.90625" style="1" bestFit="1" customWidth="1"/>
    <col min="12800" max="13039" width="8.7265625" style="1"/>
    <col min="13040" max="13040" width="38.90625" style="1" customWidth="1"/>
    <col min="13041" max="13041" width="27.08984375" style="1" bestFit="1" customWidth="1"/>
    <col min="13042" max="13042" width="9.453125" style="1" bestFit="1" customWidth="1"/>
    <col min="13043" max="13043" width="7.6328125" style="1" bestFit="1" customWidth="1"/>
    <col min="13044" max="13045" width="8.453125" style="1" bestFit="1" customWidth="1"/>
    <col min="13046" max="13046" width="27.08984375" style="1" bestFit="1" customWidth="1"/>
    <col min="13047" max="13050" width="7.6328125" style="1" bestFit="1" customWidth="1"/>
    <col min="13051" max="13051" width="10.08984375" style="1" customWidth="1"/>
    <col min="13052" max="13052" width="27.08984375" style="1" bestFit="1" customWidth="1"/>
    <col min="13053" max="13054" width="8.453125" style="1" bestFit="1" customWidth="1"/>
    <col min="13055" max="13055" width="9.90625" style="1" bestFit="1" customWidth="1"/>
    <col min="13056" max="13295" width="8.7265625" style="1"/>
    <col min="13296" max="13296" width="38.90625" style="1" customWidth="1"/>
    <col min="13297" max="13297" width="27.08984375" style="1" bestFit="1" customWidth="1"/>
    <col min="13298" max="13298" width="9.453125" style="1" bestFit="1" customWidth="1"/>
    <col min="13299" max="13299" width="7.6328125" style="1" bestFit="1" customWidth="1"/>
    <col min="13300" max="13301" width="8.453125" style="1" bestFit="1" customWidth="1"/>
    <col min="13302" max="13302" width="27.08984375" style="1" bestFit="1" customWidth="1"/>
    <col min="13303" max="13306" width="7.6328125" style="1" bestFit="1" customWidth="1"/>
    <col min="13307" max="13307" width="10.08984375" style="1" customWidth="1"/>
    <col min="13308" max="13308" width="27.08984375" style="1" bestFit="1" customWidth="1"/>
    <col min="13309" max="13310" width="8.453125" style="1" bestFit="1" customWidth="1"/>
    <col min="13311" max="13311" width="9.90625" style="1" bestFit="1" customWidth="1"/>
    <col min="13312" max="13551" width="8.7265625" style="1"/>
    <col min="13552" max="13552" width="38.90625" style="1" customWidth="1"/>
    <col min="13553" max="13553" width="27.08984375" style="1" bestFit="1" customWidth="1"/>
    <col min="13554" max="13554" width="9.453125" style="1" bestFit="1" customWidth="1"/>
    <col min="13555" max="13555" width="7.6328125" style="1" bestFit="1" customWidth="1"/>
    <col min="13556" max="13557" width="8.453125" style="1" bestFit="1" customWidth="1"/>
    <col min="13558" max="13558" width="27.08984375" style="1" bestFit="1" customWidth="1"/>
    <col min="13559" max="13562" width="7.6328125" style="1" bestFit="1" customWidth="1"/>
    <col min="13563" max="13563" width="10.08984375" style="1" customWidth="1"/>
    <col min="13564" max="13564" width="27.08984375" style="1" bestFit="1" customWidth="1"/>
    <col min="13565" max="13566" width="8.453125" style="1" bestFit="1" customWidth="1"/>
    <col min="13567" max="13567" width="9.90625" style="1" bestFit="1" customWidth="1"/>
    <col min="13568" max="13807" width="8.7265625" style="1"/>
    <col min="13808" max="13808" width="38.90625" style="1" customWidth="1"/>
    <col min="13809" max="13809" width="27.08984375" style="1" bestFit="1" customWidth="1"/>
    <col min="13810" max="13810" width="9.453125" style="1" bestFit="1" customWidth="1"/>
    <col min="13811" max="13811" width="7.6328125" style="1" bestFit="1" customWidth="1"/>
    <col min="13812" max="13813" width="8.453125" style="1" bestFit="1" customWidth="1"/>
    <col min="13814" max="13814" width="27.08984375" style="1" bestFit="1" customWidth="1"/>
    <col min="13815" max="13818" width="7.6328125" style="1" bestFit="1" customWidth="1"/>
    <col min="13819" max="13819" width="10.08984375" style="1" customWidth="1"/>
    <col min="13820" max="13820" width="27.08984375" style="1" bestFit="1" customWidth="1"/>
    <col min="13821" max="13822" width="8.453125" style="1" bestFit="1" customWidth="1"/>
    <col min="13823" max="13823" width="9.90625" style="1" bestFit="1" customWidth="1"/>
    <col min="13824" max="14063" width="8.7265625" style="1"/>
    <col min="14064" max="14064" width="38.90625" style="1" customWidth="1"/>
    <col min="14065" max="14065" width="27.08984375" style="1" bestFit="1" customWidth="1"/>
    <col min="14066" max="14066" width="9.453125" style="1" bestFit="1" customWidth="1"/>
    <col min="14067" max="14067" width="7.6328125" style="1" bestFit="1" customWidth="1"/>
    <col min="14068" max="14069" width="8.453125" style="1" bestFit="1" customWidth="1"/>
    <col min="14070" max="14070" width="27.08984375" style="1" bestFit="1" customWidth="1"/>
    <col min="14071" max="14074" width="7.6328125" style="1" bestFit="1" customWidth="1"/>
    <col min="14075" max="14075" width="10.08984375" style="1" customWidth="1"/>
    <col min="14076" max="14076" width="27.08984375" style="1" bestFit="1" customWidth="1"/>
    <col min="14077" max="14078" width="8.453125" style="1" bestFit="1" customWidth="1"/>
    <col min="14079" max="14079" width="9.90625" style="1" bestFit="1" customWidth="1"/>
    <col min="14080" max="14319" width="8.7265625" style="1"/>
    <col min="14320" max="14320" width="38.90625" style="1" customWidth="1"/>
    <col min="14321" max="14321" width="27.08984375" style="1" bestFit="1" customWidth="1"/>
    <col min="14322" max="14322" width="9.453125" style="1" bestFit="1" customWidth="1"/>
    <col min="14323" max="14323" width="7.6328125" style="1" bestFit="1" customWidth="1"/>
    <col min="14324" max="14325" width="8.453125" style="1" bestFit="1" customWidth="1"/>
    <col min="14326" max="14326" width="27.08984375" style="1" bestFit="1" customWidth="1"/>
    <col min="14327" max="14330" width="7.6328125" style="1" bestFit="1" customWidth="1"/>
    <col min="14331" max="14331" width="10.08984375" style="1" customWidth="1"/>
    <col min="14332" max="14332" width="27.08984375" style="1" bestFit="1" customWidth="1"/>
    <col min="14333" max="14334" width="8.453125" style="1" bestFit="1" customWidth="1"/>
    <col min="14335" max="14335" width="9.90625" style="1" bestFit="1" customWidth="1"/>
    <col min="14336" max="14575" width="8.7265625" style="1"/>
    <col min="14576" max="14576" width="38.90625" style="1" customWidth="1"/>
    <col min="14577" max="14577" width="27.08984375" style="1" bestFit="1" customWidth="1"/>
    <col min="14578" max="14578" width="9.453125" style="1" bestFit="1" customWidth="1"/>
    <col min="14579" max="14579" width="7.6328125" style="1" bestFit="1" customWidth="1"/>
    <col min="14580" max="14581" width="8.453125" style="1" bestFit="1" customWidth="1"/>
    <col min="14582" max="14582" width="27.08984375" style="1" bestFit="1" customWidth="1"/>
    <col min="14583" max="14586" width="7.6328125" style="1" bestFit="1" customWidth="1"/>
    <col min="14587" max="14587" width="10.08984375" style="1" customWidth="1"/>
    <col min="14588" max="14588" width="27.08984375" style="1" bestFit="1" customWidth="1"/>
    <col min="14589" max="14590" width="8.453125" style="1" bestFit="1" customWidth="1"/>
    <col min="14591" max="14591" width="9.90625" style="1" bestFit="1" customWidth="1"/>
    <col min="14592" max="14831" width="8.7265625" style="1"/>
    <col min="14832" max="14832" width="38.90625" style="1" customWidth="1"/>
    <col min="14833" max="14833" width="27.08984375" style="1" bestFit="1" customWidth="1"/>
    <col min="14834" max="14834" width="9.453125" style="1" bestFit="1" customWidth="1"/>
    <col min="14835" max="14835" width="7.6328125" style="1" bestFit="1" customWidth="1"/>
    <col min="14836" max="14837" width="8.453125" style="1" bestFit="1" customWidth="1"/>
    <col min="14838" max="14838" width="27.08984375" style="1" bestFit="1" customWidth="1"/>
    <col min="14839" max="14842" width="7.6328125" style="1" bestFit="1" customWidth="1"/>
    <col min="14843" max="14843" width="10.08984375" style="1" customWidth="1"/>
    <col min="14844" max="14844" width="27.08984375" style="1" bestFit="1" customWidth="1"/>
    <col min="14845" max="14846" width="8.453125" style="1" bestFit="1" customWidth="1"/>
    <col min="14847" max="14847" width="9.90625" style="1" bestFit="1" customWidth="1"/>
    <col min="14848" max="15087" width="8.7265625" style="1"/>
    <col min="15088" max="15088" width="38.90625" style="1" customWidth="1"/>
    <col min="15089" max="15089" width="27.08984375" style="1" bestFit="1" customWidth="1"/>
    <col min="15090" max="15090" width="9.453125" style="1" bestFit="1" customWidth="1"/>
    <col min="15091" max="15091" width="7.6328125" style="1" bestFit="1" customWidth="1"/>
    <col min="15092" max="15093" width="8.453125" style="1" bestFit="1" customWidth="1"/>
    <col min="15094" max="15094" width="27.08984375" style="1" bestFit="1" customWidth="1"/>
    <col min="15095" max="15098" width="7.6328125" style="1" bestFit="1" customWidth="1"/>
    <col min="15099" max="15099" width="10.08984375" style="1" customWidth="1"/>
    <col min="15100" max="15100" width="27.08984375" style="1" bestFit="1" customWidth="1"/>
    <col min="15101" max="15102" width="8.453125" style="1" bestFit="1" customWidth="1"/>
    <col min="15103" max="15103" width="9.90625" style="1" bestFit="1" customWidth="1"/>
    <col min="15104" max="15343" width="8.7265625" style="1"/>
    <col min="15344" max="15344" width="38.90625" style="1" customWidth="1"/>
    <col min="15345" max="15345" width="27.08984375" style="1" bestFit="1" customWidth="1"/>
    <col min="15346" max="15346" width="9.453125" style="1" bestFit="1" customWidth="1"/>
    <col min="15347" max="15347" width="7.6328125" style="1" bestFit="1" customWidth="1"/>
    <col min="15348" max="15349" width="8.453125" style="1" bestFit="1" customWidth="1"/>
    <col min="15350" max="15350" width="27.08984375" style="1" bestFit="1" customWidth="1"/>
    <col min="15351" max="15354" width="7.6328125" style="1" bestFit="1" customWidth="1"/>
    <col min="15355" max="15355" width="10.08984375" style="1" customWidth="1"/>
    <col min="15356" max="15356" width="27.08984375" style="1" bestFit="1" customWidth="1"/>
    <col min="15357" max="15358" width="8.453125" style="1" bestFit="1" customWidth="1"/>
    <col min="15359" max="15359" width="9.90625" style="1" bestFit="1" customWidth="1"/>
    <col min="15360" max="15599" width="8.7265625" style="1"/>
    <col min="15600" max="15600" width="38.90625" style="1" customWidth="1"/>
    <col min="15601" max="15601" width="27.08984375" style="1" bestFit="1" customWidth="1"/>
    <col min="15602" max="15602" width="9.453125" style="1" bestFit="1" customWidth="1"/>
    <col min="15603" max="15603" width="7.6328125" style="1" bestFit="1" customWidth="1"/>
    <col min="15604" max="15605" width="8.453125" style="1" bestFit="1" customWidth="1"/>
    <col min="15606" max="15606" width="27.08984375" style="1" bestFit="1" customWidth="1"/>
    <col min="15607" max="15610" width="7.6328125" style="1" bestFit="1" customWidth="1"/>
    <col min="15611" max="15611" width="10.08984375" style="1" customWidth="1"/>
    <col min="15612" max="15612" width="27.08984375" style="1" bestFit="1" customWidth="1"/>
    <col min="15613" max="15614" width="8.453125" style="1" bestFit="1" customWidth="1"/>
    <col min="15615" max="15615" width="9.90625" style="1" bestFit="1" customWidth="1"/>
    <col min="15616" max="15855" width="8.7265625" style="1"/>
    <col min="15856" max="15856" width="38.90625" style="1" customWidth="1"/>
    <col min="15857" max="15857" width="27.08984375" style="1" bestFit="1" customWidth="1"/>
    <col min="15858" max="15858" width="9.453125" style="1" bestFit="1" customWidth="1"/>
    <col min="15859" max="15859" width="7.6328125" style="1" bestFit="1" customWidth="1"/>
    <col min="15860" max="15861" width="8.453125" style="1" bestFit="1" customWidth="1"/>
    <col min="15862" max="15862" width="27.08984375" style="1" bestFit="1" customWidth="1"/>
    <col min="15863" max="15866" width="7.6328125" style="1" bestFit="1" customWidth="1"/>
    <col min="15867" max="15867" width="10.08984375" style="1" customWidth="1"/>
    <col min="15868" max="15868" width="27.08984375" style="1" bestFit="1" customWidth="1"/>
    <col min="15869" max="15870" width="8.453125" style="1" bestFit="1" customWidth="1"/>
    <col min="15871" max="15871" width="9.90625" style="1" bestFit="1" customWidth="1"/>
    <col min="15872" max="16111" width="8.7265625" style="1"/>
    <col min="16112" max="16112" width="38.90625" style="1" customWidth="1"/>
    <col min="16113" max="16113" width="27.08984375" style="1" bestFit="1" customWidth="1"/>
    <col min="16114" max="16114" width="9.453125" style="1" bestFit="1" customWidth="1"/>
    <col min="16115" max="16115" width="7.6328125" style="1" bestFit="1" customWidth="1"/>
    <col min="16116" max="16117" width="8.453125" style="1" bestFit="1" customWidth="1"/>
    <col min="16118" max="16118" width="27.08984375" style="1" bestFit="1" customWidth="1"/>
    <col min="16119" max="16122" width="7.6328125" style="1" bestFit="1" customWidth="1"/>
    <col min="16123" max="16123" width="10.08984375" style="1" customWidth="1"/>
    <col min="16124" max="16124" width="27.08984375" style="1" bestFit="1" customWidth="1"/>
    <col min="16125" max="16126" width="8.453125" style="1" bestFit="1" customWidth="1"/>
    <col min="16127" max="16127" width="9.90625" style="1" bestFit="1" customWidth="1"/>
    <col min="16128" max="16380" width="8.7265625" style="1"/>
    <col min="16381" max="16384" width="9" style="1" customWidth="1"/>
  </cols>
  <sheetData>
    <row r="1" spans="2:10">
      <c r="B1" s="1" t="s">
        <v>12</v>
      </c>
      <c r="D1" s="33" t="s">
        <v>13</v>
      </c>
    </row>
    <row r="2" spans="2:10" ht="17" thickBot="1">
      <c r="D2" s="34"/>
    </row>
    <row r="3" spans="2:10" ht="17" thickBot="1">
      <c r="B3" s="57" t="s">
        <v>0</v>
      </c>
      <c r="C3" s="58" t="s">
        <v>45</v>
      </c>
      <c r="D3" s="35" t="s">
        <v>23</v>
      </c>
      <c r="E3" s="16" t="s">
        <v>1</v>
      </c>
      <c r="F3" s="2" t="s">
        <v>5</v>
      </c>
      <c r="G3" s="3" t="s">
        <v>2</v>
      </c>
      <c r="H3" s="3" t="s">
        <v>3</v>
      </c>
      <c r="I3" s="4" t="s">
        <v>4</v>
      </c>
      <c r="J3" s="5" t="s">
        <v>7</v>
      </c>
    </row>
    <row r="4" spans="2:10" ht="17" thickTop="1">
      <c r="B4" s="71" t="s">
        <v>14</v>
      </c>
      <c r="C4" s="72"/>
      <c r="D4" s="73"/>
      <c r="E4" s="17"/>
      <c r="F4" s="6"/>
      <c r="G4" s="6"/>
      <c r="H4" s="6"/>
      <c r="I4" s="7"/>
      <c r="J4" s="7"/>
    </row>
    <row r="5" spans="2:10" ht="17" thickBot="1">
      <c r="B5" s="74" t="s">
        <v>18</v>
      </c>
      <c r="C5" s="75"/>
      <c r="D5" s="76"/>
      <c r="E5" s="18" t="e">
        <f>(D5*#REF!)+(#REF!*#REF!)+(#REF!*#REF!)+(#REF!*#REF!)</f>
        <v>#REF!</v>
      </c>
      <c r="F5" s="8" t="e">
        <f>E5/#REF!</f>
        <v>#REF!</v>
      </c>
      <c r="G5" s="9" t="e">
        <f>F5*(#REF!+#REF!+#REF!)</f>
        <v>#REF!</v>
      </c>
      <c r="H5" s="10" t="e">
        <f>E5+G5</f>
        <v>#REF!</v>
      </c>
      <c r="I5" s="11" t="e">
        <f>ROUNDUP(H5*1.08,-4)</f>
        <v>#REF!</v>
      </c>
      <c r="J5" s="12" t="s">
        <v>6</v>
      </c>
    </row>
    <row r="6" spans="2:10" ht="17" thickBot="1">
      <c r="B6" s="23" t="s">
        <v>26</v>
      </c>
      <c r="C6" s="60" t="s">
        <v>24</v>
      </c>
      <c r="D6" s="36">
        <f>42500*1</f>
        <v>42500</v>
      </c>
      <c r="E6" s="18"/>
      <c r="F6" s="8"/>
      <c r="G6" s="9"/>
      <c r="H6" s="10"/>
      <c r="I6" s="11"/>
      <c r="J6" s="12"/>
    </row>
    <row r="7" spans="2:10" ht="17" thickBot="1">
      <c r="B7" s="23" t="s">
        <v>27</v>
      </c>
      <c r="C7" s="64" t="s">
        <v>24</v>
      </c>
      <c r="D7" s="36">
        <f>42500*1</f>
        <v>42500</v>
      </c>
      <c r="E7" s="18"/>
      <c r="F7" s="8"/>
      <c r="G7" s="9"/>
      <c r="H7" s="10"/>
      <c r="I7" s="11"/>
      <c r="J7" s="12"/>
    </row>
    <row r="8" spans="2:10" ht="17" thickBot="1">
      <c r="B8" s="23" t="s">
        <v>28</v>
      </c>
      <c r="C8" s="64" t="s">
        <v>25</v>
      </c>
      <c r="D8" s="36">
        <f>70900*2+42500*2</f>
        <v>226800</v>
      </c>
      <c r="E8" s="18"/>
      <c r="F8" s="8"/>
      <c r="G8" s="9"/>
      <c r="H8" s="10"/>
      <c r="I8" s="11"/>
      <c r="J8" s="12"/>
    </row>
    <row r="9" spans="2:10" ht="17" thickBot="1">
      <c r="B9" s="23" t="s">
        <v>29</v>
      </c>
      <c r="C9" s="64" t="s">
        <v>24</v>
      </c>
      <c r="D9" s="36">
        <f>42500*1</f>
        <v>42500</v>
      </c>
      <c r="E9" s="18"/>
      <c r="F9" s="8"/>
      <c r="G9" s="9"/>
      <c r="H9" s="10"/>
      <c r="I9" s="11"/>
      <c r="J9" s="12"/>
    </row>
    <row r="10" spans="2:10" ht="17" thickBot="1">
      <c r="B10" s="23" t="s">
        <v>30</v>
      </c>
      <c r="C10" s="66"/>
      <c r="D10" s="36">
        <f>(D6+D7+D8+D9)*0.5</f>
        <v>177150</v>
      </c>
      <c r="E10" s="18"/>
      <c r="F10" s="8"/>
      <c r="G10" s="9"/>
      <c r="H10" s="10"/>
      <c r="I10" s="11"/>
      <c r="J10" s="12"/>
    </row>
    <row r="11" spans="2:10" ht="17" thickBot="1">
      <c r="B11" s="20" t="s">
        <v>31</v>
      </c>
      <c r="C11" s="67" t="s">
        <v>32</v>
      </c>
      <c r="D11" s="39">
        <v>36700</v>
      </c>
      <c r="E11" s="18"/>
      <c r="F11" s="8"/>
      <c r="G11" s="9"/>
      <c r="H11" s="10"/>
      <c r="I11" s="11"/>
      <c r="J11" s="12"/>
    </row>
    <row r="12" spans="2:10" ht="17" thickBot="1">
      <c r="B12" s="25"/>
      <c r="C12" s="68"/>
      <c r="D12" s="37"/>
      <c r="E12" s="18"/>
      <c r="F12" s="8"/>
      <c r="G12" s="9"/>
      <c r="H12" s="10"/>
      <c r="I12" s="11"/>
      <c r="J12" s="12"/>
    </row>
    <row r="13" spans="2:10" ht="17" thickBot="1">
      <c r="B13" s="74" t="s">
        <v>19</v>
      </c>
      <c r="C13" s="75"/>
      <c r="D13" s="76"/>
      <c r="E13" s="18" t="e">
        <f>(D13*#REF!)+(#REF!*#REF!)+(#REF!*#REF!)+(#REF!*#REF!)</f>
        <v>#REF!</v>
      </c>
      <c r="F13" s="8" t="e">
        <f>E13/#REF!</f>
        <v>#REF!</v>
      </c>
      <c r="G13" s="9" t="e">
        <f>F13*(#REF!+#REF!+#REF!)</f>
        <v>#REF!</v>
      </c>
      <c r="H13" s="10" t="e">
        <f>E13+G13</f>
        <v>#REF!</v>
      </c>
      <c r="I13" s="11" t="e">
        <f t="shared" ref="I13" si="0">ROUNDUP(H13*1.08,-4)</f>
        <v>#REF!</v>
      </c>
      <c r="J13" s="12" t="s">
        <v>6</v>
      </c>
    </row>
    <row r="14" spans="2:10" ht="17" thickBot="1">
      <c r="B14" s="23" t="s">
        <v>35</v>
      </c>
      <c r="C14" s="60" t="s">
        <v>24</v>
      </c>
      <c r="D14" s="37">
        <f>42500*1</f>
        <v>42500</v>
      </c>
      <c r="E14" s="18"/>
      <c r="F14" s="8"/>
      <c r="G14" s="9"/>
      <c r="H14" s="10"/>
      <c r="I14" s="11"/>
      <c r="J14" s="12"/>
    </row>
    <row r="15" spans="2:10" ht="17" thickBot="1">
      <c r="B15" s="23" t="s">
        <v>27</v>
      </c>
      <c r="C15" s="61" t="s">
        <v>24</v>
      </c>
      <c r="D15" s="38">
        <f>42500*1</f>
        <v>42500</v>
      </c>
      <c r="E15" s="18"/>
      <c r="F15" s="8"/>
      <c r="G15" s="9"/>
      <c r="H15" s="10"/>
      <c r="I15" s="11"/>
      <c r="J15" s="12"/>
    </row>
    <row r="16" spans="2:10" ht="17" thickBot="1">
      <c r="B16" s="20" t="s">
        <v>28</v>
      </c>
      <c r="C16" s="62" t="s">
        <v>33</v>
      </c>
      <c r="D16" s="39">
        <f>70900*4+42500*10</f>
        <v>708600</v>
      </c>
      <c r="E16" s="18"/>
      <c r="F16" s="8"/>
      <c r="G16" s="9"/>
      <c r="H16" s="10"/>
      <c r="I16" s="11"/>
      <c r="J16" s="12"/>
    </row>
    <row r="17" spans="2:10" ht="17" thickBot="1">
      <c r="B17" s="24" t="s">
        <v>36</v>
      </c>
      <c r="C17" s="63" t="s">
        <v>34</v>
      </c>
      <c r="D17" s="39">
        <f>70900*1+42500*1</f>
        <v>113400</v>
      </c>
      <c r="E17" s="18"/>
      <c r="F17" s="8"/>
      <c r="G17" s="9"/>
      <c r="H17" s="10"/>
      <c r="I17" s="11"/>
      <c r="J17" s="12"/>
    </row>
    <row r="18" spans="2:10" ht="17" thickBot="1">
      <c r="B18" s="20" t="s">
        <v>37</v>
      </c>
      <c r="C18" s="62" t="s">
        <v>24</v>
      </c>
      <c r="D18" s="39">
        <f>42500*1</f>
        <v>42500</v>
      </c>
      <c r="E18" s="18"/>
      <c r="F18" s="8"/>
      <c r="G18" s="9"/>
      <c r="H18" s="10"/>
      <c r="I18" s="11"/>
      <c r="J18" s="12"/>
    </row>
    <row r="19" spans="2:10" ht="17" thickBot="1">
      <c r="B19" s="23" t="s">
        <v>38</v>
      </c>
      <c r="C19" s="64" t="s">
        <v>24</v>
      </c>
      <c r="D19" s="36">
        <f>42500*1</f>
        <v>42500</v>
      </c>
      <c r="E19" s="18"/>
      <c r="F19" s="8"/>
      <c r="G19" s="9"/>
      <c r="H19" s="10"/>
      <c r="I19" s="11"/>
      <c r="J19" s="12"/>
    </row>
    <row r="20" spans="2:10" ht="17" thickBot="1">
      <c r="B20" s="23" t="s">
        <v>39</v>
      </c>
      <c r="C20" s="62"/>
      <c r="D20" s="37">
        <f>(D14+D15+D16+D17+D18+D19)*0.5</f>
        <v>496000</v>
      </c>
      <c r="E20" s="18"/>
      <c r="F20" s="8"/>
      <c r="G20" s="9"/>
      <c r="H20" s="10"/>
      <c r="I20" s="11"/>
      <c r="J20" s="12"/>
    </row>
    <row r="21" spans="2:10" ht="17" thickBot="1">
      <c r="B21" s="23"/>
      <c r="C21" s="65"/>
      <c r="D21" s="38"/>
      <c r="E21" s="18"/>
      <c r="F21" s="8"/>
      <c r="G21" s="9"/>
      <c r="H21" s="10"/>
      <c r="I21" s="11"/>
      <c r="J21" s="12"/>
    </row>
    <row r="22" spans="2:10" s="13" customFormat="1" ht="17.5" thickTop="1" thickBot="1">
      <c r="B22" s="19" t="s">
        <v>8</v>
      </c>
      <c r="C22" s="49"/>
      <c r="D22" s="40">
        <f>SUM(D6:D21)</f>
        <v>2056150</v>
      </c>
    </row>
    <row r="23" spans="2:10" s="13" customFormat="1" ht="17" thickTop="1">
      <c r="B23" s="71" t="s">
        <v>15</v>
      </c>
      <c r="C23" s="72"/>
      <c r="D23" s="73"/>
    </row>
    <row r="24" spans="2:10" s="13" customFormat="1">
      <c r="B24" s="15" t="s">
        <v>20</v>
      </c>
      <c r="C24" s="50" t="s">
        <v>40</v>
      </c>
      <c r="D24" s="41">
        <v>300000</v>
      </c>
    </row>
    <row r="25" spans="2:10" s="13" customFormat="1">
      <c r="B25" s="28" t="s">
        <v>21</v>
      </c>
      <c r="C25" s="51" t="s">
        <v>40</v>
      </c>
      <c r="D25" s="42">
        <v>100000</v>
      </c>
    </row>
    <row r="26" spans="2:10" s="13" customFormat="1">
      <c r="B26" s="28" t="s">
        <v>43</v>
      </c>
      <c r="C26" s="55" t="s">
        <v>41</v>
      </c>
      <c r="D26" s="42">
        <f>30*1000</f>
        <v>30000</v>
      </c>
    </row>
    <row r="27" spans="2:10" s="13" customFormat="1">
      <c r="B27" s="29" t="s">
        <v>44</v>
      </c>
      <c r="C27" s="56" t="s">
        <v>42</v>
      </c>
      <c r="D27" s="42">
        <f>8000*3</f>
        <v>24000</v>
      </c>
    </row>
    <row r="28" spans="2:10" s="13" customFormat="1" ht="17" thickBot="1">
      <c r="B28" s="22"/>
      <c r="C28" s="52"/>
      <c r="D28" s="43"/>
    </row>
    <row r="29" spans="2:10" s="13" customFormat="1" ht="17.5" thickTop="1" thickBot="1">
      <c r="B29" s="19" t="s">
        <v>9</v>
      </c>
      <c r="C29" s="49"/>
      <c r="D29" s="40">
        <f>SUM(D24:D28)</f>
        <v>454000</v>
      </c>
    </row>
    <row r="30" spans="2:10" s="13" customFormat="1" ht="17" thickTop="1">
      <c r="B30" s="71" t="s">
        <v>16</v>
      </c>
      <c r="C30" s="72"/>
      <c r="D30" s="73"/>
    </row>
    <row r="31" spans="2:10" s="13" customFormat="1">
      <c r="B31" s="21" t="s">
        <v>47</v>
      </c>
      <c r="C31" s="59" t="s">
        <v>46</v>
      </c>
      <c r="D31" s="41">
        <f>42500*2</f>
        <v>85000</v>
      </c>
    </row>
    <row r="32" spans="2:10" s="13" customFormat="1">
      <c r="B32" s="27" t="s">
        <v>48</v>
      </c>
      <c r="C32" s="53"/>
      <c r="D32" s="44">
        <f>D31*0.5</f>
        <v>42500</v>
      </c>
    </row>
    <row r="33" spans="2:12" s="13" customFormat="1">
      <c r="B33" s="28" t="s">
        <v>22</v>
      </c>
      <c r="C33" s="51" t="s">
        <v>40</v>
      </c>
      <c r="D33" s="42">
        <v>250000</v>
      </c>
    </row>
    <row r="34" spans="2:12" s="13" customFormat="1" ht="17" thickBot="1">
      <c r="B34" s="26"/>
      <c r="C34" s="32"/>
      <c r="D34" s="45"/>
    </row>
    <row r="35" spans="2:12" s="13" customFormat="1" ht="17.5" thickTop="1" thickBot="1">
      <c r="B35" s="19" t="s">
        <v>17</v>
      </c>
      <c r="C35" s="49"/>
      <c r="D35" s="40">
        <f>SUM(D31:D34)</f>
        <v>377500</v>
      </c>
    </row>
    <row r="36" spans="2:12" s="13" customFormat="1" ht="17.5" thickTop="1" thickBot="1">
      <c r="B36" s="31" t="s">
        <v>11</v>
      </c>
      <c r="C36" s="54"/>
      <c r="D36" s="46">
        <f>D22+D29+D35</f>
        <v>2887650</v>
      </c>
    </row>
    <row r="37" spans="2:12" s="13" customFormat="1">
      <c r="B37" s="30"/>
      <c r="C37" s="30"/>
      <c r="D37" s="47"/>
    </row>
    <row r="38" spans="2:12">
      <c r="B38" s="14" t="s">
        <v>10</v>
      </c>
      <c r="C38" s="14"/>
      <c r="D38" s="48"/>
    </row>
    <row r="39" spans="2:12" ht="16.5" customHeight="1">
      <c r="B39" s="77" t="s">
        <v>49</v>
      </c>
      <c r="C39" s="78"/>
      <c r="D39" s="79"/>
      <c r="L39" s="69"/>
    </row>
    <row r="40" spans="2:12">
      <c r="B40" s="80"/>
      <c r="C40" s="81"/>
      <c r="D40" s="82"/>
    </row>
    <row r="41" spans="2:12">
      <c r="B41" s="80"/>
      <c r="C41" s="81"/>
      <c r="D41" s="82"/>
    </row>
    <row r="42" spans="2:12">
      <c r="B42" s="80"/>
      <c r="C42" s="81"/>
      <c r="D42" s="82"/>
    </row>
    <row r="43" spans="2:12">
      <c r="B43" s="80"/>
      <c r="C43" s="81"/>
      <c r="D43" s="82"/>
    </row>
    <row r="44" spans="2:12">
      <c r="B44" s="83"/>
      <c r="C44" s="84"/>
      <c r="D44" s="85"/>
    </row>
    <row r="45" spans="2:12">
      <c r="B45" s="70"/>
      <c r="C45" s="70"/>
      <c r="D45" s="70"/>
    </row>
    <row r="46" spans="2:12">
      <c r="B46" s="70"/>
      <c r="C46" s="70"/>
      <c r="D46" s="70"/>
    </row>
    <row r="47" spans="2:12">
      <c r="B47" s="70"/>
      <c r="C47" s="70"/>
      <c r="D47" s="70"/>
    </row>
    <row r="48" spans="2:12">
      <c r="B48" s="70"/>
      <c r="C48" s="70"/>
      <c r="D48" s="70"/>
    </row>
  </sheetData>
  <mergeCells count="6">
    <mergeCell ref="B39:D44"/>
    <mergeCell ref="B4:D4"/>
    <mergeCell ref="B5:D5"/>
    <mergeCell ref="B13:D13"/>
    <mergeCell ref="B23:D23"/>
    <mergeCell ref="B30:D30"/>
  </mergeCells>
  <phoneticPr fontId="2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経費内訳書</vt:lpstr>
      <vt:lpstr>【記入例】経費内訳書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2026-03-23T01:42:40Z</dcterms:modified>
</cp:coreProperties>
</file>