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sec\307_契約原議\令和８年度\001　　  経営管理課\工場排水総合管理システム再構築 　計画課\02　公告決裁\03最終\"/>
    </mc:Choice>
  </mc:AlternateContent>
  <bookViews>
    <workbookView xWindow="0" yWindow="0" windowWidth="28800" windowHeight="12255" activeTab="1"/>
  </bookViews>
  <sheets>
    <sheet name="提案書記載要領（評価項目）" sheetId="4" r:id="rId1"/>
    <sheet name="提案書記載要領 (確認項目)" sheetId="8" r:id="rId2"/>
    <sheet name="配点" sheetId="5" state="hidden" r:id="rId3"/>
  </sheets>
  <definedNames>
    <definedName name="_xlnm._FilterDatabase" localSheetId="1" hidden="1">'提案書記載要領 (確認項目)'!$A$6:$H$21</definedName>
    <definedName name="_xlnm._FilterDatabase" localSheetId="0" hidden="1">'提案書記載要領（評価項目）'!$A$6:$H$45</definedName>
    <definedName name="_xlnm.Print_Area" localSheetId="1">'提案書記載要領 (確認項目)'!$B$1:$H$21</definedName>
    <definedName name="_xlnm.Print_Area" localSheetId="0">'提案書記載要領（評価項目）'!$B$1:$H$45</definedName>
    <definedName name="_xlnm.Print_Titles" localSheetId="1">'提案書記載要領 (確認項目)'!$6:$6</definedName>
    <definedName name="_xlnm.Print_Titles" localSheetId="0">'提案書記載要領（評価項目）'!$6:$6</definedName>
  </definedNames>
  <calcPr calcId="162913" calcMode="manual"/>
</workbook>
</file>

<file path=xl/calcChain.xml><?xml version="1.0" encoding="utf-8"?>
<calcChain xmlns="http://schemas.openxmlformats.org/spreadsheetml/2006/main">
  <c r="F6" i="5" l="1"/>
  <c r="D5" i="5"/>
  <c r="F8" i="5"/>
  <c r="D6" i="5"/>
  <c r="D7" i="5"/>
  <c r="D8" i="5"/>
  <c r="D9" i="5"/>
  <c r="D10" i="5"/>
  <c r="D11" i="5"/>
  <c r="D14" i="5"/>
  <c r="E5" i="5"/>
  <c r="F5" i="5"/>
  <c r="F64" i="5" s="1"/>
  <c r="E6" i="5"/>
  <c r="E23" i="5" l="1"/>
  <c r="D23" i="5"/>
  <c r="E22" i="5"/>
  <c r="D22" i="5"/>
  <c r="E21" i="5"/>
  <c r="D21" i="5"/>
  <c r="E20" i="5"/>
  <c r="D20" i="5"/>
  <c r="E19" i="5"/>
  <c r="D19" i="5"/>
  <c r="E18" i="5"/>
  <c r="D18" i="5"/>
  <c r="E17" i="5"/>
  <c r="D17" i="5"/>
  <c r="E16" i="5"/>
  <c r="D16" i="5"/>
  <c r="E15" i="5"/>
  <c r="D15" i="5"/>
  <c r="E14" i="5"/>
  <c r="E13" i="5"/>
  <c r="D13" i="5"/>
  <c r="E12" i="5"/>
  <c r="D12" i="5"/>
  <c r="E11" i="5"/>
  <c r="F22" i="5" l="1"/>
  <c r="F19" i="5"/>
  <c r="F20" i="5"/>
  <c r="F21" i="5"/>
  <c r="F23" i="5"/>
  <c r="F14" i="5" l="1"/>
  <c r="F13" i="5"/>
  <c r="F18" i="5"/>
  <c r="F12" i="5"/>
  <c r="F17" i="5"/>
  <c r="F16" i="5"/>
  <c r="F15" i="5"/>
  <c r="F11" i="5"/>
  <c r="F49" i="5" l="1"/>
  <c r="F24" i="5"/>
  <c r="F10" i="5"/>
  <c r="F45" i="5" l="1"/>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E56"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10" i="5"/>
  <c r="E24" i="5"/>
  <c r="E25" i="5"/>
  <c r="E7" i="5"/>
  <c r="E8" i="5"/>
  <c r="E9" i="5"/>
  <c r="F51" i="5"/>
  <c r="F50" i="5"/>
  <c r="F71" i="5" s="1"/>
  <c r="F40" i="5"/>
  <c r="F27" i="5"/>
  <c r="F30" i="5" l="1"/>
  <c r="F9" i="5"/>
  <c r="F65" i="5" s="1"/>
  <c r="F70" i="5" l="1"/>
  <c r="F66" i="5" l="1"/>
  <c r="F52" i="5"/>
  <c r="F7" i="5" l="1"/>
  <c r="F56" i="5"/>
  <c r="F26" i="5" l="1"/>
  <c r="F55" i="5"/>
  <c r="F25" i="5" l="1"/>
  <c r="F46" i="5" l="1"/>
  <c r="F44" i="5"/>
  <c r="F42" i="5"/>
  <c r="F41" i="5"/>
  <c r="F37" i="5"/>
  <c r="F39" i="5" l="1"/>
  <c r="F43" i="5"/>
  <c r="F47" i="5"/>
  <c r="F48" i="5"/>
  <c r="F38" i="5"/>
  <c r="F53" i="5"/>
  <c r="F35" i="5"/>
  <c r="F32" i="5"/>
  <c r="F29" i="5" l="1"/>
  <c r="F31" i="5"/>
  <c r="F34" i="5"/>
  <c r="F59" i="5"/>
  <c r="F60" i="5" s="1"/>
  <c r="F33" i="5"/>
  <c r="F28" i="5"/>
  <c r="F67" i="5" s="1"/>
  <c r="F36" i="5"/>
  <c r="F72" i="5"/>
  <c r="F54" i="5"/>
  <c r="F68" i="5" l="1"/>
  <c r="F69" i="5"/>
  <c r="F57" i="5"/>
  <c r="F73" i="5"/>
  <c r="G23" i="5" l="1"/>
  <c r="G20" i="5"/>
  <c r="G19" i="5"/>
  <c r="G18" i="5"/>
  <c r="G22" i="5"/>
  <c r="G21" i="5"/>
  <c r="G14" i="5"/>
  <c r="G16" i="5"/>
  <c r="G17" i="5"/>
  <c r="G15" i="5"/>
  <c r="G13" i="5"/>
  <c r="G12" i="5"/>
  <c r="G54" i="5"/>
  <c r="G11" i="5"/>
  <c r="F74" i="5"/>
  <c r="G69" i="5" s="1"/>
  <c r="G10" i="5"/>
  <c r="G45" i="5"/>
  <c r="G50" i="5"/>
  <c r="G8" i="5"/>
  <c r="G5" i="5"/>
  <c r="G52" i="5"/>
  <c r="G24" i="5"/>
  <c r="G9" i="5"/>
  <c r="G51" i="5"/>
  <c r="G55" i="5"/>
  <c r="G56" i="5"/>
  <c r="G27" i="5"/>
  <c r="G30" i="5"/>
  <c r="G6" i="5"/>
  <c r="G40" i="5"/>
  <c r="G49" i="5"/>
  <c r="G7" i="5"/>
  <c r="G26" i="5"/>
  <c r="G25" i="5"/>
  <c r="G37" i="5"/>
  <c r="G46" i="5"/>
  <c r="G38" i="5"/>
  <c r="G39" i="5"/>
  <c r="G41" i="5"/>
  <c r="G42" i="5"/>
  <c r="G43" i="5"/>
  <c r="G47" i="5"/>
  <c r="G48" i="5"/>
  <c r="G44" i="5"/>
  <c r="G31" i="5"/>
  <c r="G28" i="5"/>
  <c r="G34" i="5"/>
  <c r="G29" i="5"/>
  <c r="G32" i="5"/>
  <c r="G33" i="5"/>
  <c r="G53" i="5"/>
  <c r="G35" i="5"/>
  <c r="G36" i="5"/>
  <c r="G64" i="5" l="1"/>
  <c r="G70" i="5"/>
  <c r="G65" i="5"/>
  <c r="G66" i="5"/>
  <c r="G71" i="5"/>
  <c r="G67" i="5"/>
  <c r="G68" i="5"/>
  <c r="G72" i="5"/>
  <c r="G73" i="5"/>
  <c r="A27" i="4" l="1"/>
</calcChain>
</file>

<file path=xl/comments1.xml><?xml version="1.0" encoding="utf-8"?>
<comments xmlns="http://schemas.openxmlformats.org/spreadsheetml/2006/main">
  <authors>
    <author>Windows ユーザー</author>
  </authors>
  <commentList>
    <comment ref="C8" authorId="0" shapeId="0">
      <text>
        <r>
          <rPr>
            <sz val="9"/>
            <color indexed="81"/>
            <rFont val="MS P ゴシック"/>
            <family val="3"/>
            <charset val="128"/>
          </rPr>
          <t>総得点の１割を配分する定め有り『委託に関するプロポーザル方式及び総合評価落札方式について』</t>
        </r>
      </text>
    </comment>
    <comment ref="B49" authorId="0" shapeId="0">
      <text>
        <r>
          <rPr>
            <b/>
            <sz val="9"/>
            <color indexed="81"/>
            <rFont val="MS P ゴシック"/>
            <family val="3"/>
            <charset val="128"/>
          </rPr>
          <t>※提示価格にて自動的に決定</t>
        </r>
      </text>
    </comment>
  </commentList>
</comments>
</file>

<file path=xl/sharedStrings.xml><?xml version="1.0" encoding="utf-8"?>
<sst xmlns="http://schemas.openxmlformats.org/spreadsheetml/2006/main" count="367" uniqueCount="213">
  <si>
    <t>実績</t>
    <rPh sb="0" eb="2">
      <t>ジッセキ</t>
    </rPh>
    <phoneticPr fontId="1"/>
  </si>
  <si>
    <t>項番</t>
    <rPh sb="0" eb="2">
      <t>コウバン</t>
    </rPh>
    <phoneticPr fontId="1"/>
  </si>
  <si>
    <t>提案書への記載内容</t>
    <rPh sb="0" eb="3">
      <t>テイアンショ</t>
    </rPh>
    <rPh sb="5" eb="7">
      <t>キサイ</t>
    </rPh>
    <rPh sb="7" eb="9">
      <t>ナイヨウ</t>
    </rPh>
    <phoneticPr fontId="1"/>
  </si>
  <si>
    <t>追加提案（自由提案）</t>
    <rPh sb="0" eb="2">
      <t>ツイカ</t>
    </rPh>
    <rPh sb="2" eb="4">
      <t>テイアン</t>
    </rPh>
    <rPh sb="5" eb="7">
      <t>ジユウ</t>
    </rPh>
    <rPh sb="7" eb="9">
      <t>テイアン</t>
    </rPh>
    <phoneticPr fontId="1"/>
  </si>
  <si>
    <t>前提条件</t>
    <rPh sb="0" eb="2">
      <t>ゼンテイ</t>
    </rPh>
    <rPh sb="2" eb="4">
      <t>ジョウケン</t>
    </rPh>
    <phoneticPr fontId="1"/>
  </si>
  <si>
    <t>セキュリティ要件</t>
    <rPh sb="6" eb="8">
      <t>ヨウケン</t>
    </rPh>
    <phoneticPr fontId="1"/>
  </si>
  <si>
    <t>テスト要件</t>
    <rPh sb="3" eb="5">
      <t>ヨウケン</t>
    </rPh>
    <phoneticPr fontId="1"/>
  </si>
  <si>
    <t>引き継ぎ</t>
    <rPh sb="0" eb="1">
      <t>ヒ</t>
    </rPh>
    <rPh sb="2" eb="3">
      <t>ツ</t>
    </rPh>
    <phoneticPr fontId="1"/>
  </si>
  <si>
    <t>関連資料
該当箇所</t>
    <rPh sb="0" eb="2">
      <t>カンレン</t>
    </rPh>
    <rPh sb="2" eb="4">
      <t>シリョウ</t>
    </rPh>
    <rPh sb="5" eb="7">
      <t>ガイトウ</t>
    </rPh>
    <rPh sb="7" eb="9">
      <t>カショ</t>
    </rPh>
    <phoneticPr fontId="1"/>
  </si>
  <si>
    <t>関連資料
名称</t>
    <rPh sb="0" eb="2">
      <t>カンレン</t>
    </rPh>
    <rPh sb="2" eb="4">
      <t>シリョウ</t>
    </rPh>
    <rPh sb="5" eb="7">
      <t>メイショウ</t>
    </rPh>
    <phoneticPr fontId="1"/>
  </si>
  <si>
    <t>仕様書</t>
    <rPh sb="0" eb="3">
      <t>シヨウショ</t>
    </rPh>
    <phoneticPr fontId="1"/>
  </si>
  <si>
    <t>1-2</t>
  </si>
  <si>
    <t>4-1</t>
    <phoneticPr fontId="1"/>
  </si>
  <si>
    <t>研修要件</t>
    <rPh sb="0" eb="2">
      <t>ケンシュウ</t>
    </rPh>
    <rPh sb="2" eb="4">
      <t>ヨウケン</t>
    </rPh>
    <phoneticPr fontId="1"/>
  </si>
  <si>
    <t>6-1</t>
    <phoneticPr fontId="1"/>
  </si>
  <si>
    <t>2-1</t>
    <phoneticPr fontId="1"/>
  </si>
  <si>
    <t>提案者に関する情報</t>
    <phoneticPr fontId="1"/>
  </si>
  <si>
    <t>-</t>
    <phoneticPr fontId="1"/>
  </si>
  <si>
    <t>開発方針</t>
    <rPh sb="0" eb="2">
      <t>カイハツ</t>
    </rPh>
    <rPh sb="2" eb="4">
      <t>ホウシン</t>
    </rPh>
    <phoneticPr fontId="1"/>
  </si>
  <si>
    <t>１ 事業遂行能力</t>
    <rPh sb="2" eb="4">
      <t>ジギョウ</t>
    </rPh>
    <rPh sb="4" eb="6">
      <t>スイコウ</t>
    </rPh>
    <rPh sb="6" eb="8">
      <t>ノウリョク</t>
    </rPh>
    <phoneticPr fontId="1"/>
  </si>
  <si>
    <t>2 基本方針</t>
    <rPh sb="2" eb="4">
      <t>キホン</t>
    </rPh>
    <rPh sb="4" eb="6">
      <t>ホウシン</t>
    </rPh>
    <phoneticPr fontId="1"/>
  </si>
  <si>
    <t>4 非機能要件</t>
    <rPh sb="2" eb="3">
      <t>ヒ</t>
    </rPh>
    <rPh sb="3" eb="5">
      <t>キノウ</t>
    </rPh>
    <rPh sb="5" eb="7">
      <t>ヨウケン</t>
    </rPh>
    <phoneticPr fontId="1"/>
  </si>
  <si>
    <t>プロジェクト管理要件</t>
    <rPh sb="6" eb="8">
      <t>カンリ</t>
    </rPh>
    <rPh sb="8" eb="10">
      <t>ヨウケン</t>
    </rPh>
    <phoneticPr fontId="1"/>
  </si>
  <si>
    <t>開発工程における成果物</t>
    <rPh sb="0" eb="2">
      <t>カイハツ</t>
    </rPh>
    <rPh sb="2" eb="4">
      <t>コウテイ</t>
    </rPh>
    <rPh sb="8" eb="11">
      <t>セイカブツ</t>
    </rPh>
    <phoneticPr fontId="1"/>
  </si>
  <si>
    <t>●開発工程における成果物について具体的に記載すること。</t>
    <rPh sb="1" eb="3">
      <t>カイハツ</t>
    </rPh>
    <rPh sb="3" eb="5">
      <t>コウテイ</t>
    </rPh>
    <phoneticPr fontId="1"/>
  </si>
  <si>
    <t>5 構築要件</t>
    <rPh sb="2" eb="4">
      <t>コウチク</t>
    </rPh>
    <rPh sb="4" eb="6">
      <t>ヨウケン</t>
    </rPh>
    <phoneticPr fontId="1"/>
  </si>
  <si>
    <t>3 機能要件</t>
    <rPh sb="2" eb="4">
      <t>キノウ</t>
    </rPh>
    <rPh sb="4" eb="6">
      <t>ヨウケン</t>
    </rPh>
    <phoneticPr fontId="1"/>
  </si>
  <si>
    <t>開発要件</t>
    <rPh sb="0" eb="2">
      <t>カイハツ</t>
    </rPh>
    <rPh sb="2" eb="4">
      <t>ヨウケン</t>
    </rPh>
    <phoneticPr fontId="1"/>
  </si>
  <si>
    <t>5-6</t>
    <phoneticPr fontId="1"/>
  </si>
  <si>
    <t>5-1</t>
    <phoneticPr fontId="1"/>
  </si>
  <si>
    <t>スケジュール</t>
    <phoneticPr fontId="1"/>
  </si>
  <si>
    <t>-</t>
    <phoneticPr fontId="1"/>
  </si>
  <si>
    <t>1.本業務の背景と目的</t>
    <rPh sb="2" eb="3">
      <t>ホン</t>
    </rPh>
    <rPh sb="3" eb="5">
      <t>ギョウム</t>
    </rPh>
    <rPh sb="6" eb="8">
      <t>ハイケイ</t>
    </rPh>
    <rPh sb="9" eb="11">
      <t>モクテキ</t>
    </rPh>
    <phoneticPr fontId="1"/>
  </si>
  <si>
    <t>4.1.前提条件</t>
    <rPh sb="4" eb="6">
      <t>ゼンテイ</t>
    </rPh>
    <rPh sb="6" eb="8">
      <t>ジョウケン</t>
    </rPh>
    <phoneticPr fontId="1"/>
  </si>
  <si>
    <t>4.5.セキュリティ要件</t>
    <rPh sb="10" eb="12">
      <t>ヨウケン</t>
    </rPh>
    <phoneticPr fontId="1"/>
  </si>
  <si>
    <t>仕様書</t>
    <rPh sb="0" eb="2">
      <t>シヨウ</t>
    </rPh>
    <rPh sb="2" eb="3">
      <t>ショ</t>
    </rPh>
    <phoneticPr fontId="1"/>
  </si>
  <si>
    <t>5.1.プロジェクト管理要件</t>
    <rPh sb="10" eb="12">
      <t>カンリ</t>
    </rPh>
    <rPh sb="12" eb="14">
      <t>ヨウケン</t>
    </rPh>
    <phoneticPr fontId="1"/>
  </si>
  <si>
    <t>システム移行要件</t>
    <rPh sb="4" eb="6">
      <t>イコウ</t>
    </rPh>
    <rPh sb="6" eb="8">
      <t>ヨウケン</t>
    </rPh>
    <phoneticPr fontId="1"/>
  </si>
  <si>
    <t>重要度</t>
    <rPh sb="0" eb="3">
      <t>ジュウヨウド</t>
    </rPh>
    <phoneticPr fontId="1"/>
  </si>
  <si>
    <t>地域経済の活性化</t>
    <rPh sb="0" eb="2">
      <t>チイキ</t>
    </rPh>
    <rPh sb="2" eb="4">
      <t>ケイザイ</t>
    </rPh>
    <rPh sb="5" eb="7">
      <t>カッセイ</t>
    </rPh>
    <rPh sb="7" eb="8">
      <t>カ</t>
    </rPh>
    <phoneticPr fontId="1"/>
  </si>
  <si>
    <t>システムバージョンアップ要件</t>
    <rPh sb="12" eb="14">
      <t>ヨウケン</t>
    </rPh>
    <phoneticPr fontId="1"/>
  </si>
  <si>
    <t>大項目</t>
    <rPh sb="0" eb="1">
      <t>ダイ</t>
    </rPh>
    <rPh sb="1" eb="3">
      <t>コウモク</t>
    </rPh>
    <phoneticPr fontId="1"/>
  </si>
  <si>
    <t>中項目</t>
    <rPh sb="0" eb="1">
      <t>ナカ</t>
    </rPh>
    <rPh sb="1" eb="3">
      <t>コウモク</t>
    </rPh>
    <phoneticPr fontId="1"/>
  </si>
  <si>
    <t>8-1</t>
    <phoneticPr fontId="1"/>
  </si>
  <si>
    <t>●市内に本店，支店を有している場合は，その旨を記載すること。</t>
    <rPh sb="4" eb="6">
      <t>ホンテン</t>
    </rPh>
    <rPh sb="7" eb="9">
      <t>シテン</t>
    </rPh>
    <rPh sb="15" eb="17">
      <t>バアイ</t>
    </rPh>
    <rPh sb="21" eb="22">
      <t>ムネ</t>
    </rPh>
    <rPh sb="23" eb="25">
      <t>キサイ</t>
    </rPh>
    <phoneticPr fontId="1"/>
  </si>
  <si>
    <t>9-1</t>
    <phoneticPr fontId="1"/>
  </si>
  <si>
    <t>資格・第三者認証</t>
    <rPh sb="0" eb="2">
      <t>シカク</t>
    </rPh>
    <rPh sb="3" eb="6">
      <t>ダイサンシャ</t>
    </rPh>
    <rPh sb="6" eb="8">
      <t>ニンショウ</t>
    </rPh>
    <phoneticPr fontId="1"/>
  </si>
  <si>
    <t>1-4</t>
    <phoneticPr fontId="1"/>
  </si>
  <si>
    <t>3.1.システム機能要件</t>
    <rPh sb="8" eb="10">
      <t>キノウ</t>
    </rPh>
    <rPh sb="10" eb="12">
      <t>ヨウケン</t>
    </rPh>
    <phoneticPr fontId="1"/>
  </si>
  <si>
    <t>●本調達の背景・目的や本市が抱えている課題，期待する効果等を踏まえて，本調達に対する提案者の開発方針を具体的に記載すること。
　特に以下のポイントについて記載すること。
－提案システムの特徴，本市にもたらす効果（他社との比較優位性）</t>
    <phoneticPr fontId="1"/>
  </si>
  <si>
    <t>可用性
運用・保守性</t>
    <rPh sb="0" eb="3">
      <t>カヨウセイ</t>
    </rPh>
    <rPh sb="4" eb="6">
      <t>ウンヨウ</t>
    </rPh>
    <rPh sb="7" eb="9">
      <t>ホシュ</t>
    </rPh>
    <rPh sb="9" eb="10">
      <t>セイ</t>
    </rPh>
    <phoneticPr fontId="1"/>
  </si>
  <si>
    <t>4.2.可用性
4.3.運用・保守性</t>
    <rPh sb="4" eb="7">
      <t>カヨウセイ</t>
    </rPh>
    <rPh sb="12" eb="14">
      <t>ウンヨウ</t>
    </rPh>
    <rPh sb="15" eb="17">
      <t>ホシュ</t>
    </rPh>
    <rPh sb="17" eb="18">
      <t>セイ</t>
    </rPh>
    <phoneticPr fontId="1"/>
  </si>
  <si>
    <t>性能・拡張性</t>
    <rPh sb="0" eb="2">
      <t>セイノウ</t>
    </rPh>
    <rPh sb="3" eb="6">
      <t>カクチョウセイ</t>
    </rPh>
    <phoneticPr fontId="1"/>
  </si>
  <si>
    <t>非常時の対応</t>
    <rPh sb="0" eb="2">
      <t>ヒジョウ</t>
    </rPh>
    <rPh sb="2" eb="3">
      <t>ジ</t>
    </rPh>
    <rPh sb="4" eb="6">
      <t>タイオウ</t>
    </rPh>
    <phoneticPr fontId="1"/>
  </si>
  <si>
    <t>7.2.非常時の対応</t>
    <rPh sb="4" eb="6">
      <t>ヒジョウ</t>
    </rPh>
    <rPh sb="6" eb="7">
      <t>ジ</t>
    </rPh>
    <rPh sb="8" eb="10">
      <t>タイオウ</t>
    </rPh>
    <phoneticPr fontId="1"/>
  </si>
  <si>
    <t>5.5.研修要件</t>
    <rPh sb="4" eb="6">
      <t>ケンシュウ</t>
    </rPh>
    <rPh sb="6" eb="8">
      <t>ヨウケン</t>
    </rPh>
    <phoneticPr fontId="1"/>
  </si>
  <si>
    <t>●研修について具体的に記載すること。</t>
    <phoneticPr fontId="1"/>
  </si>
  <si>
    <t xml:space="preserve">●セキュリティを確保するための方策について具体的に記載すること。
　特に，データ保護，機密性の確保，利用者の認証，暗号化，ウィルス対策，設計といった観点から具体的に記載すること。
●ログ取得（事業者が想定する監査系機能）について具体的に記載すること。
</t>
    <rPh sb="8" eb="10">
      <t>カクホ</t>
    </rPh>
    <rPh sb="15" eb="17">
      <t>ホウサク</t>
    </rPh>
    <rPh sb="21" eb="24">
      <t>グタイテキ</t>
    </rPh>
    <rPh sb="25" eb="27">
      <t>キサイ</t>
    </rPh>
    <rPh sb="34" eb="35">
      <t>トク</t>
    </rPh>
    <rPh sb="40" eb="42">
      <t>ホゴ</t>
    </rPh>
    <rPh sb="50" eb="53">
      <t>リヨウシャ</t>
    </rPh>
    <rPh sb="54" eb="56">
      <t>ニンショウ</t>
    </rPh>
    <rPh sb="74" eb="76">
      <t>カンテン</t>
    </rPh>
    <phoneticPr fontId="1"/>
  </si>
  <si>
    <t>●テスト方針，本市との役割分担（テスト方法・テストデータ・開発スペース）について具体的に記載すること。</t>
    <phoneticPr fontId="1"/>
  </si>
  <si>
    <t>5.4.移行要件</t>
    <rPh sb="4" eb="6">
      <t>イコウ</t>
    </rPh>
    <rPh sb="6" eb="8">
      <t>ヨウケン</t>
    </rPh>
    <phoneticPr fontId="1"/>
  </si>
  <si>
    <t>6.運用保守要件</t>
    <rPh sb="2" eb="4">
      <t>ウンヨウ</t>
    </rPh>
    <rPh sb="4" eb="6">
      <t>ホシュ</t>
    </rPh>
    <rPh sb="6" eb="8">
      <t>ヨウケン</t>
    </rPh>
    <phoneticPr fontId="1"/>
  </si>
  <si>
    <t>6 運用保守要件</t>
    <rPh sb="4" eb="6">
      <t>ホシュ</t>
    </rPh>
    <phoneticPr fontId="1"/>
  </si>
  <si>
    <t>運用保守の経済性</t>
    <rPh sb="0" eb="2">
      <t>ウンヨウ</t>
    </rPh>
    <rPh sb="2" eb="4">
      <t>ホシュ</t>
    </rPh>
    <rPh sb="5" eb="7">
      <t>ケイザイ</t>
    </rPh>
    <rPh sb="7" eb="8">
      <t>セイ</t>
    </rPh>
    <phoneticPr fontId="1"/>
  </si>
  <si>
    <t>8 システムバージョンアップ要件</t>
    <rPh sb="14" eb="16">
      <t>ヨウケン</t>
    </rPh>
    <phoneticPr fontId="1"/>
  </si>
  <si>
    <t>9 その他</t>
    <rPh sb="4" eb="5">
      <t>タ</t>
    </rPh>
    <phoneticPr fontId="1"/>
  </si>
  <si>
    <t>10 追加提案等</t>
    <phoneticPr fontId="1"/>
  </si>
  <si>
    <t xml:space="preserve">7.1.業務の引き継ぎに関する事項
</t>
    <rPh sb="4" eb="6">
      <t>ギョウム</t>
    </rPh>
    <rPh sb="7" eb="8">
      <t>ヒ</t>
    </rPh>
    <rPh sb="9" eb="10">
      <t>ツ</t>
    </rPh>
    <rPh sb="12" eb="13">
      <t>カン</t>
    </rPh>
    <rPh sb="15" eb="17">
      <t>ジコウ</t>
    </rPh>
    <phoneticPr fontId="1"/>
  </si>
  <si>
    <t>●地震，天災，停電，疫病等などにより非常事態が発生した場合の対応について具体的に記載すること。
－ 非常事態発生時に提案者が想定する支援体制，実施する措置等</t>
    <rPh sb="1" eb="3">
      <t>ジシン</t>
    </rPh>
    <rPh sb="4" eb="6">
      <t>テンサイ</t>
    </rPh>
    <rPh sb="7" eb="9">
      <t>テイデン</t>
    </rPh>
    <rPh sb="10" eb="12">
      <t>エキビョウ</t>
    </rPh>
    <rPh sb="12" eb="13">
      <t>トウ</t>
    </rPh>
    <rPh sb="18" eb="20">
      <t>ヒジョウ</t>
    </rPh>
    <rPh sb="20" eb="22">
      <t>ジタイ</t>
    </rPh>
    <rPh sb="23" eb="25">
      <t>ハッセイ</t>
    </rPh>
    <rPh sb="27" eb="29">
      <t>バアイ</t>
    </rPh>
    <rPh sb="30" eb="32">
      <t>タイオウ</t>
    </rPh>
    <rPh sb="36" eb="39">
      <t>グタイテキ</t>
    </rPh>
    <rPh sb="40" eb="42">
      <t>キサイ</t>
    </rPh>
    <rPh sb="50" eb="52">
      <t>ヒジョウ</t>
    </rPh>
    <rPh sb="52" eb="54">
      <t>ジタイ</t>
    </rPh>
    <rPh sb="54" eb="56">
      <t>ハッセイ</t>
    </rPh>
    <rPh sb="56" eb="57">
      <t>ジ</t>
    </rPh>
    <rPh sb="58" eb="61">
      <t>テイアンシャ</t>
    </rPh>
    <rPh sb="62" eb="64">
      <t>ソウテイ</t>
    </rPh>
    <rPh sb="66" eb="68">
      <t>シエン</t>
    </rPh>
    <rPh sb="68" eb="70">
      <t>タイセイ</t>
    </rPh>
    <rPh sb="71" eb="73">
      <t>ジッシ</t>
    </rPh>
    <rPh sb="75" eb="77">
      <t>ソチ</t>
    </rPh>
    <rPh sb="77" eb="78">
      <t>トウ</t>
    </rPh>
    <phoneticPr fontId="1"/>
  </si>
  <si>
    <t>7-1</t>
    <phoneticPr fontId="1"/>
  </si>
  <si>
    <t>7 運用保守の経済性</t>
    <rPh sb="2" eb="4">
      <t>ウンヨウ</t>
    </rPh>
    <rPh sb="4" eb="6">
      <t>ホシュ</t>
    </rPh>
    <rPh sb="7" eb="10">
      <t>ケイザイセイ</t>
    </rPh>
    <phoneticPr fontId="1"/>
  </si>
  <si>
    <t>4.4.性能・拡張性</t>
    <rPh sb="4" eb="6">
      <t>セイノウ</t>
    </rPh>
    <rPh sb="7" eb="10">
      <t>カクチョウセイ</t>
    </rPh>
    <phoneticPr fontId="1"/>
  </si>
  <si>
    <t>5.3.テスト要件</t>
    <rPh sb="7" eb="9">
      <t>ヨウケン</t>
    </rPh>
    <phoneticPr fontId="1"/>
  </si>
  <si>
    <t>5.6.開発工程における成果物</t>
    <rPh sb="4" eb="6">
      <t>カイハツ</t>
    </rPh>
    <rPh sb="6" eb="8">
      <t>コウテイ</t>
    </rPh>
    <rPh sb="12" eb="14">
      <t>セイカ</t>
    </rPh>
    <rPh sb="14" eb="15">
      <t>ブツ</t>
    </rPh>
    <phoneticPr fontId="1"/>
  </si>
  <si>
    <t>1~5</t>
    <phoneticPr fontId="1"/>
  </si>
  <si>
    <t>重要度
×</t>
    <rPh sb="0" eb="3">
      <t>ジュウヨウド</t>
    </rPh>
    <phoneticPr fontId="1"/>
  </si>
  <si>
    <t>3-1</t>
    <phoneticPr fontId="1"/>
  </si>
  <si>
    <t>追加機能</t>
    <rPh sb="0" eb="2">
      <t>ツイカ</t>
    </rPh>
    <rPh sb="2" eb="4">
      <t>キノウ</t>
    </rPh>
    <phoneticPr fontId="1"/>
  </si>
  <si>
    <t>●利用者管理,年度切替・組織変更対応について具体的に記載すること。</t>
    <phoneticPr fontId="1"/>
  </si>
  <si>
    <t>●ソフトウェア改修について具体的に記載すること。</t>
    <phoneticPr fontId="1"/>
  </si>
  <si>
    <t>●構成管理・変更管理について具体的に記載すること。</t>
    <phoneticPr fontId="1"/>
  </si>
  <si>
    <t>●ライブラリ管理について具体的に記載すること。</t>
    <phoneticPr fontId="1"/>
  </si>
  <si>
    <t>●ドキュメント管理について具体的に記載すること。</t>
    <phoneticPr fontId="1"/>
  </si>
  <si>
    <t>●セキュリティ管理について具体的に記載すること。</t>
    <phoneticPr fontId="1"/>
  </si>
  <si>
    <t>●障害管理について具体的に記載すること。</t>
    <phoneticPr fontId="1"/>
  </si>
  <si>
    <t>●システム監視について具体的に記載すること。</t>
    <phoneticPr fontId="1"/>
  </si>
  <si>
    <t>●バックアップ・リストアについて具体的に記載すること。</t>
    <phoneticPr fontId="1"/>
  </si>
  <si>
    <t>●問合せ対応について具体的に記載すること。</t>
    <phoneticPr fontId="1"/>
  </si>
  <si>
    <t>●運用保守体制について具体的に記載すること。
－ 提案者側の体制，及び要員の役割・実績を記載すること。（業務の一部を再委託する場合，再委託先の企業名（団体名），再委託する業務範囲，業務を再委託することが必要不可欠である理由を具体的に記載すること。）</t>
    <phoneticPr fontId="1"/>
  </si>
  <si>
    <t>●運用保守対象について具体的に記載すること。通常の運用保守対象とする作業範囲についても記載すること。</t>
    <phoneticPr fontId="1"/>
  </si>
  <si>
    <t>●運用保守計画書の作成（記載項目及び内容等）について具体的に記載すること。</t>
    <rPh sb="1" eb="3">
      <t>ウンヨウ</t>
    </rPh>
    <rPh sb="3" eb="5">
      <t>ホシュ</t>
    </rPh>
    <rPh sb="5" eb="7">
      <t>ケイカク</t>
    </rPh>
    <rPh sb="7" eb="8">
      <t>ショ</t>
    </rPh>
    <rPh sb="9" eb="11">
      <t>サクセイ</t>
    </rPh>
    <rPh sb="26" eb="29">
      <t>グタイテキ</t>
    </rPh>
    <rPh sb="30" eb="32">
      <t>キサイ</t>
    </rPh>
    <phoneticPr fontId="1"/>
  </si>
  <si>
    <t>運用保守計画</t>
    <rPh sb="0" eb="2">
      <t>ウンヨウ</t>
    </rPh>
    <rPh sb="2" eb="4">
      <t>ホシュ</t>
    </rPh>
    <rPh sb="4" eb="6">
      <t>ケイカク</t>
    </rPh>
    <phoneticPr fontId="1"/>
  </si>
  <si>
    <t>運用保守対象</t>
    <rPh sb="0" eb="2">
      <t>ウンヨウ</t>
    </rPh>
    <rPh sb="2" eb="4">
      <t>ホシュ</t>
    </rPh>
    <rPh sb="4" eb="6">
      <t>タイショウ</t>
    </rPh>
    <phoneticPr fontId="1"/>
  </si>
  <si>
    <t>運用保守体制</t>
    <rPh sb="0" eb="2">
      <t>ウンヨウ</t>
    </rPh>
    <rPh sb="2" eb="4">
      <t>ホシュ</t>
    </rPh>
    <rPh sb="4" eb="6">
      <t>タイセイ</t>
    </rPh>
    <phoneticPr fontId="1"/>
  </si>
  <si>
    <t>問合せ対応</t>
    <rPh sb="0" eb="2">
      <t>トイアワ</t>
    </rPh>
    <rPh sb="3" eb="5">
      <t>タイオウ</t>
    </rPh>
    <phoneticPr fontId="1"/>
  </si>
  <si>
    <t>バックアップ・リストア</t>
    <phoneticPr fontId="1"/>
  </si>
  <si>
    <t>システム監視</t>
    <rPh sb="4" eb="6">
      <t>カンシ</t>
    </rPh>
    <phoneticPr fontId="1"/>
  </si>
  <si>
    <t>障害管理</t>
    <rPh sb="0" eb="2">
      <t>ショウガイ</t>
    </rPh>
    <rPh sb="2" eb="4">
      <t>カンリ</t>
    </rPh>
    <phoneticPr fontId="1"/>
  </si>
  <si>
    <t>セキュリティ管理</t>
    <rPh sb="6" eb="8">
      <t>カンリ</t>
    </rPh>
    <phoneticPr fontId="1"/>
  </si>
  <si>
    <t>ドキュメント管理</t>
    <rPh sb="6" eb="8">
      <t>カンリ</t>
    </rPh>
    <phoneticPr fontId="1"/>
  </si>
  <si>
    <t>ライブラリ管理</t>
    <rPh sb="5" eb="7">
      <t>カンリ</t>
    </rPh>
    <phoneticPr fontId="1"/>
  </si>
  <si>
    <t>構成管理・変更管理</t>
    <rPh sb="0" eb="2">
      <t>コウセイ</t>
    </rPh>
    <rPh sb="2" eb="4">
      <t>カンリ</t>
    </rPh>
    <rPh sb="5" eb="7">
      <t>ヘンコウ</t>
    </rPh>
    <rPh sb="7" eb="9">
      <t>カンリ</t>
    </rPh>
    <phoneticPr fontId="1"/>
  </si>
  <si>
    <t>ソフトウェア改修</t>
    <rPh sb="6" eb="8">
      <t>カイシュウ</t>
    </rPh>
    <phoneticPr fontId="1"/>
  </si>
  <si>
    <t>利用者管理等</t>
    <rPh sb="0" eb="3">
      <t>リヨウシャ</t>
    </rPh>
    <rPh sb="3" eb="5">
      <t>カンリ</t>
    </rPh>
    <rPh sb="5" eb="6">
      <t>トウ</t>
    </rPh>
    <phoneticPr fontId="1"/>
  </si>
  <si>
    <t>最低基準への採用</t>
    <rPh sb="0" eb="2">
      <t>サイテイ</t>
    </rPh>
    <rPh sb="2" eb="4">
      <t>キジュン</t>
    </rPh>
    <rPh sb="6" eb="8">
      <t>サイヨウ</t>
    </rPh>
    <phoneticPr fontId="1"/>
  </si>
  <si>
    <t>最低基準ラインに係る点数の合計</t>
    <rPh sb="0" eb="2">
      <t>サイテイ</t>
    </rPh>
    <rPh sb="2" eb="4">
      <t>キジュン</t>
    </rPh>
    <rPh sb="8" eb="9">
      <t>カカ</t>
    </rPh>
    <rPh sb="10" eb="12">
      <t>テンスウ</t>
    </rPh>
    <rPh sb="13" eb="15">
      <t>ゴウケイ</t>
    </rPh>
    <phoneticPr fontId="1"/>
  </si>
  <si>
    <t>最低基準</t>
    <rPh sb="0" eb="2">
      <t>サイテイ</t>
    </rPh>
    <rPh sb="2" eb="4">
      <t>キジュン</t>
    </rPh>
    <phoneticPr fontId="1"/>
  </si>
  <si>
    <t>情報セキュリティ不正の対応</t>
    <rPh sb="0" eb="2">
      <t>ジョウホウ</t>
    </rPh>
    <rPh sb="8" eb="10">
      <t>フセイ</t>
    </rPh>
    <rPh sb="11" eb="13">
      <t>タイオウ</t>
    </rPh>
    <phoneticPr fontId="1"/>
  </si>
  <si>
    <t>システム基本機能</t>
    <rPh sb="4" eb="6">
      <t>キホン</t>
    </rPh>
    <rPh sb="6" eb="8">
      <t>キノウ</t>
    </rPh>
    <phoneticPr fontId="1"/>
  </si>
  <si>
    <t>合計</t>
    <rPh sb="0" eb="2">
      <t>ゴウケイ</t>
    </rPh>
    <phoneticPr fontId="1"/>
  </si>
  <si>
    <t>割合</t>
    <rPh sb="0" eb="2">
      <t>ワリアイ</t>
    </rPh>
    <phoneticPr fontId="1"/>
  </si>
  <si>
    <t>合計</t>
    <rPh sb="0" eb="2">
      <t>ゴウケイ</t>
    </rPh>
    <phoneticPr fontId="1"/>
  </si>
  <si>
    <t>総得点</t>
    <rPh sb="0" eb="1">
      <t>ソウ</t>
    </rPh>
    <rPh sb="1" eb="3">
      <t>トクテン</t>
    </rPh>
    <phoneticPr fontId="1"/>
  </si>
  <si>
    <t>↑これを４段階の区分で評価する。</t>
    <rPh sb="5" eb="7">
      <t>ダンカイ</t>
    </rPh>
    <rPh sb="8" eb="10">
      <t>クブン</t>
    </rPh>
    <rPh sb="11" eb="13">
      <t>ヒョウカ</t>
    </rPh>
    <phoneticPr fontId="1"/>
  </si>
  <si>
    <t>●システムバージョンアップの標準対象，対象外部分等について具体的に記載すること。
●システム稼働後５年間のサーバＯＳ，クライアントOS等のサポート切れに伴う対応について，バージョンアップ計画，作業内容，概算費用を記載すること。</t>
    <rPh sb="14" eb="16">
      <t>ヒョウジュン</t>
    </rPh>
    <rPh sb="16" eb="18">
      <t>タイショウ</t>
    </rPh>
    <rPh sb="19" eb="22">
      <t>タイショウガイ</t>
    </rPh>
    <rPh sb="22" eb="24">
      <t>ブブン</t>
    </rPh>
    <rPh sb="24" eb="25">
      <t>トウ</t>
    </rPh>
    <rPh sb="29" eb="32">
      <t>グタイテキ</t>
    </rPh>
    <rPh sb="33" eb="35">
      <t>キサイ</t>
    </rPh>
    <rPh sb="46" eb="48">
      <t>カドウ</t>
    </rPh>
    <rPh sb="48" eb="49">
      <t>ゴ</t>
    </rPh>
    <rPh sb="50" eb="52">
      <t>ネンカン</t>
    </rPh>
    <rPh sb="67" eb="68">
      <t>トウ</t>
    </rPh>
    <rPh sb="73" eb="74">
      <t>ギ</t>
    </rPh>
    <rPh sb="76" eb="77">
      <t>トモナ</t>
    </rPh>
    <rPh sb="78" eb="80">
      <t>タイオウ</t>
    </rPh>
    <rPh sb="93" eb="95">
      <t>ケイカク</t>
    </rPh>
    <rPh sb="96" eb="98">
      <t>サギョウ</t>
    </rPh>
    <rPh sb="98" eb="100">
      <t>ナイヨウ</t>
    </rPh>
    <rPh sb="101" eb="103">
      <t>ガイサン</t>
    </rPh>
    <rPh sb="103" eb="105">
      <t>ヒヨウ</t>
    </rPh>
    <rPh sb="106" eb="108">
      <t>キサイ</t>
    </rPh>
    <phoneticPr fontId="1"/>
  </si>
  <si>
    <t>仕様書
サーバ仮想化基盤利用ガイドライン（概要版）</t>
    <rPh sb="0" eb="2">
      <t>シヨウ</t>
    </rPh>
    <rPh sb="2" eb="3">
      <t>ショ</t>
    </rPh>
    <phoneticPr fontId="1"/>
  </si>
  <si>
    <t>5.2.開発要件
9.費用の考え方について</t>
    <rPh sb="4" eb="6">
      <t>カイハツ</t>
    </rPh>
    <rPh sb="6" eb="8">
      <t>ヨウケン</t>
    </rPh>
    <phoneticPr fontId="1"/>
  </si>
  <si>
    <t>富士通Japan 準地元</t>
    <rPh sb="0" eb="3">
      <t>フジツウ</t>
    </rPh>
    <rPh sb="9" eb="10">
      <t>ジュン</t>
    </rPh>
    <rPh sb="10" eb="12">
      <t>ジモト</t>
    </rPh>
    <phoneticPr fontId="1"/>
  </si>
  <si>
    <t>●「仕様書別紙1：機能要件一覧」別紙1-3　No.1「事業場基本マスター」の機能概要について，その実現方法等を具体的に記載すること。</t>
    <rPh sb="16" eb="18">
      <t>ベッシ</t>
    </rPh>
    <rPh sb="27" eb="32">
      <t>ジギョウジョウキホン</t>
    </rPh>
    <rPh sb="38" eb="42">
      <t>キノウガイヨウ</t>
    </rPh>
    <rPh sb="49" eb="51">
      <t>ジツゲン</t>
    </rPh>
    <phoneticPr fontId="1"/>
  </si>
  <si>
    <t>●「仕様書別紙1：機能要件一覧」別紙1-3　No.4「届出」の機能概要について，その実現方法等を具体的に記載すること。</t>
    <rPh sb="16" eb="18">
      <t>ベッシ</t>
    </rPh>
    <rPh sb="27" eb="29">
      <t>トドケデ</t>
    </rPh>
    <rPh sb="31" eb="35">
      <t>キノウガイヨウ</t>
    </rPh>
    <rPh sb="42" eb="44">
      <t>ジツゲン</t>
    </rPh>
    <phoneticPr fontId="1"/>
  </si>
  <si>
    <t>●「仕様書別紙1：機能要件一覧」別紙1-3　No.6「立入検査等作業記録」の機能概要について，その実現方法等を具体的に記載すること。</t>
    <rPh sb="16" eb="18">
      <t>ベッシ</t>
    </rPh>
    <rPh sb="27" eb="29">
      <t>タチイリ</t>
    </rPh>
    <rPh sb="29" eb="32">
      <t>ケンサナド</t>
    </rPh>
    <rPh sb="32" eb="34">
      <t>サギョウ</t>
    </rPh>
    <rPh sb="34" eb="36">
      <t>キロク</t>
    </rPh>
    <rPh sb="38" eb="42">
      <t>キノウガイヨウ</t>
    </rPh>
    <rPh sb="49" eb="51">
      <t>ジツゲン</t>
    </rPh>
    <phoneticPr fontId="1"/>
  </si>
  <si>
    <t>●「仕様書別紙1：機能要件一覧」別紙1-3　No.9「排水口一覧」の機能概要について，その実現方法等を具体的に記載すること。</t>
    <rPh sb="16" eb="18">
      <t>ベッシ</t>
    </rPh>
    <rPh sb="27" eb="30">
      <t>ハイスイコウ</t>
    </rPh>
    <rPh sb="30" eb="32">
      <t>イチラン</t>
    </rPh>
    <rPh sb="34" eb="38">
      <t>キノウガイヨウ</t>
    </rPh>
    <rPh sb="45" eb="47">
      <t>ジツゲン</t>
    </rPh>
    <phoneticPr fontId="1"/>
  </si>
  <si>
    <t>●「仕様書別紙1：機能要件一覧」別紙1-3　No.10「排水管理責任者」の機能概要について，その実現方法等を具体的に記載すること。</t>
    <rPh sb="16" eb="18">
      <t>ベッシ</t>
    </rPh>
    <rPh sb="28" eb="35">
      <t>ハイスイカンリセキニンシャ</t>
    </rPh>
    <rPh sb="37" eb="41">
      <t>キノウガイヨウ</t>
    </rPh>
    <rPh sb="48" eb="50">
      <t>ジツゲン</t>
    </rPh>
    <phoneticPr fontId="1"/>
  </si>
  <si>
    <t>●「仕様書別紙1：機能要件一覧」別紙1-3　No.12「立入計画」の機能概要について，その実現方法等を具体的に記載すること。</t>
    <rPh sb="16" eb="18">
      <t>ベッシ</t>
    </rPh>
    <rPh sb="28" eb="30">
      <t>タチイリ</t>
    </rPh>
    <rPh sb="30" eb="32">
      <t>ケイカク</t>
    </rPh>
    <rPh sb="34" eb="38">
      <t>キノウガイヨウ</t>
    </rPh>
    <rPh sb="45" eb="47">
      <t>ジツゲン</t>
    </rPh>
    <phoneticPr fontId="1"/>
  </si>
  <si>
    <t>●「仕様書別紙1：機能要件一覧」別紙1-3　No.27「暫定基準入力」の機能概要について，その実現方法等を具体的に記載すること。</t>
    <rPh sb="16" eb="18">
      <t>ベッシ</t>
    </rPh>
    <rPh sb="28" eb="30">
      <t>ザンテイ</t>
    </rPh>
    <rPh sb="30" eb="32">
      <t>キジュン</t>
    </rPh>
    <rPh sb="32" eb="34">
      <t>ニュウリョク</t>
    </rPh>
    <rPh sb="36" eb="40">
      <t>キノウガイヨウ</t>
    </rPh>
    <rPh sb="47" eb="49">
      <t>ジツゲン</t>
    </rPh>
    <phoneticPr fontId="1"/>
  </si>
  <si>
    <t>●「仕様書別紙1：機能要件一覧」別紙1-3　No.31「採水通知書発行」の機能概要について，その実現方法等を具体的に記載すること。</t>
    <rPh sb="16" eb="18">
      <t>ベッシ</t>
    </rPh>
    <rPh sb="28" eb="30">
      <t>サイスイ</t>
    </rPh>
    <rPh sb="30" eb="33">
      <t>ツウチショ</t>
    </rPh>
    <rPh sb="33" eb="35">
      <t>ハッコウ</t>
    </rPh>
    <rPh sb="37" eb="41">
      <t>キノウガイヨウ</t>
    </rPh>
    <rPh sb="48" eb="50">
      <t>ジツゲン</t>
    </rPh>
    <phoneticPr fontId="1"/>
  </si>
  <si>
    <t>●「仕様書別紙1：機能要件一覧」別紙1-3　No.35「立入実績」の機能概要について，その実現方法等を具体的に記載すること。</t>
    <rPh sb="16" eb="18">
      <t>ベッシ</t>
    </rPh>
    <rPh sb="28" eb="30">
      <t>タチイリ</t>
    </rPh>
    <rPh sb="30" eb="32">
      <t>ジッセキ</t>
    </rPh>
    <rPh sb="34" eb="38">
      <t>キノウガイヨウ</t>
    </rPh>
    <rPh sb="45" eb="47">
      <t>ジツゲン</t>
    </rPh>
    <phoneticPr fontId="1"/>
  </si>
  <si>
    <t>●「仕様書別紙1：機能要件一覧」別紙1-3　No.36「日報入力」の機能概要について，その実現方法等を具体的に記載すること。</t>
    <rPh sb="16" eb="18">
      <t>ベッシ</t>
    </rPh>
    <rPh sb="28" eb="30">
      <t>ニッポウ</t>
    </rPh>
    <rPh sb="30" eb="32">
      <t>ニュウリョク</t>
    </rPh>
    <rPh sb="34" eb="38">
      <t>キノウガイヨウ</t>
    </rPh>
    <rPh sb="45" eb="47">
      <t>ジツゲン</t>
    </rPh>
    <phoneticPr fontId="1"/>
  </si>
  <si>
    <t>●「仕様書別紙1：機能要件一覧」別紙1-3　No.37「工場排水調査表」No.38「調査票変更内容」の機能概要について，その実現方法等を具体的に記載すること。</t>
    <rPh sb="16" eb="18">
      <t>ベッシ</t>
    </rPh>
    <rPh sb="28" eb="30">
      <t>コウジョウ</t>
    </rPh>
    <rPh sb="30" eb="32">
      <t>ハイスイ</t>
    </rPh>
    <rPh sb="32" eb="35">
      <t>チョウサヒョウ</t>
    </rPh>
    <rPh sb="42" eb="45">
      <t>チョウサヒョウ</t>
    </rPh>
    <rPh sb="45" eb="49">
      <t>ヘンコウナイヨウ</t>
    </rPh>
    <rPh sb="51" eb="55">
      <t>キノウガイヨウ</t>
    </rPh>
    <rPh sb="62" eb="64">
      <t>ジツゲン</t>
    </rPh>
    <phoneticPr fontId="1"/>
  </si>
  <si>
    <t>●「仕様書別紙1：機能要件一覧」別紙1-3　No.51「自由検索印刷メニュー」の機能概要について，その実現方法等を具体的に記載すること。</t>
    <rPh sb="16" eb="18">
      <t>ベッシ</t>
    </rPh>
    <rPh sb="28" eb="30">
      <t>ジユウ</t>
    </rPh>
    <rPh sb="30" eb="32">
      <t>ケンサク</t>
    </rPh>
    <rPh sb="32" eb="34">
      <t>インサツ</t>
    </rPh>
    <rPh sb="40" eb="44">
      <t>キノウガイヨウ</t>
    </rPh>
    <rPh sb="51" eb="53">
      <t>ジツゲン</t>
    </rPh>
    <phoneticPr fontId="1"/>
  </si>
  <si>
    <t>●「仕様書別紙1：機能要件一覧」別紙1-3　No.55「履歴照会」の機能概要について，その実現方法等を具体的に記載すること。</t>
    <rPh sb="16" eb="18">
      <t>ベッシ</t>
    </rPh>
    <rPh sb="28" eb="30">
      <t>リレキ</t>
    </rPh>
    <rPh sb="30" eb="32">
      <t>ショウカイ</t>
    </rPh>
    <rPh sb="34" eb="38">
      <t>キノウガイヨウ</t>
    </rPh>
    <rPh sb="45" eb="47">
      <t>ジツゲン</t>
    </rPh>
    <phoneticPr fontId="1"/>
  </si>
  <si>
    <t>●「仕様書別紙1：機能要件一覧」別紙1-3　No.3「報告項目」の機能概要について，その実現方法等を具体的に記載すること。</t>
    <rPh sb="16" eb="18">
      <t>ベッシ</t>
    </rPh>
    <rPh sb="27" eb="29">
      <t>ホウコク</t>
    </rPh>
    <rPh sb="29" eb="31">
      <t>コウモク</t>
    </rPh>
    <rPh sb="33" eb="37">
      <t>キノウガイヨウ</t>
    </rPh>
    <rPh sb="44" eb="46">
      <t>ジツゲン</t>
    </rPh>
    <phoneticPr fontId="1"/>
  </si>
  <si>
    <t>3-2</t>
  </si>
  <si>
    <t>1-1</t>
    <phoneticPr fontId="1"/>
  </si>
  <si>
    <t>1-3</t>
  </si>
  <si>
    <t>4-2</t>
  </si>
  <si>
    <t>4-3</t>
  </si>
  <si>
    <t>5-2</t>
  </si>
  <si>
    <t>5-3</t>
  </si>
  <si>
    <t>5-4</t>
  </si>
  <si>
    <t>5-5</t>
  </si>
  <si>
    <t>1 業務遂行能力・基本方針</t>
    <rPh sb="2" eb="6">
      <t>ギョウムスイコウ</t>
    </rPh>
    <rPh sb="6" eb="8">
      <t>ノウリョク</t>
    </rPh>
    <rPh sb="9" eb="11">
      <t>キホン</t>
    </rPh>
    <rPh sb="11" eb="13">
      <t>ホウシン</t>
    </rPh>
    <phoneticPr fontId="1"/>
  </si>
  <si>
    <t>1 業務遂行能力・基本方針</t>
    <phoneticPr fontId="1"/>
  </si>
  <si>
    <t>2 機能要件</t>
    <rPh sb="2" eb="4">
      <t>キノウ</t>
    </rPh>
    <rPh sb="4" eb="6">
      <t>ヨウケン</t>
    </rPh>
    <phoneticPr fontId="1"/>
  </si>
  <si>
    <t>4 構築要件</t>
    <rPh sb="2" eb="4">
      <t>コウチク</t>
    </rPh>
    <rPh sb="4" eb="6">
      <t>ヨウケン</t>
    </rPh>
    <phoneticPr fontId="1"/>
  </si>
  <si>
    <t>5 運用保守要件</t>
    <rPh sb="2" eb="4">
      <t>ウンヨウ</t>
    </rPh>
    <rPh sb="4" eb="6">
      <t>ホシュ</t>
    </rPh>
    <rPh sb="6" eb="8">
      <t>ヨウケン</t>
    </rPh>
    <phoneticPr fontId="1"/>
  </si>
  <si>
    <t>6 運用保守の経済性</t>
    <rPh sb="2" eb="4">
      <t>ウンヨウ</t>
    </rPh>
    <rPh sb="4" eb="6">
      <t>ホシュ</t>
    </rPh>
    <rPh sb="7" eb="10">
      <t>ケイザイセイ</t>
    </rPh>
    <phoneticPr fontId="1"/>
  </si>
  <si>
    <t>7 システムバージョンアップ要件</t>
    <rPh sb="14" eb="16">
      <t>ヨウケン</t>
    </rPh>
    <phoneticPr fontId="1"/>
  </si>
  <si>
    <t>8 その他</t>
    <rPh sb="4" eb="5">
      <t>タ</t>
    </rPh>
    <phoneticPr fontId="1"/>
  </si>
  <si>
    <t>9 追加提案等</t>
    <phoneticPr fontId="1"/>
  </si>
  <si>
    <t>2-2</t>
  </si>
  <si>
    <t>2-3</t>
  </si>
  <si>
    <t>2-4</t>
  </si>
  <si>
    <t>2-5</t>
  </si>
  <si>
    <t>2-6</t>
  </si>
  <si>
    <t>2-7</t>
  </si>
  <si>
    <t>2-8</t>
  </si>
  <si>
    <t>2-9</t>
  </si>
  <si>
    <t>2-10</t>
  </si>
  <si>
    <t>2-11</t>
  </si>
  <si>
    <t>2-12</t>
  </si>
  <si>
    <t>2-13</t>
  </si>
  <si>
    <t>2-14</t>
  </si>
  <si>
    <t>2-15</t>
  </si>
  <si>
    <t>4-4</t>
  </si>
  <si>
    <t>4-5</t>
  </si>
  <si>
    <t>9-2</t>
  </si>
  <si>
    <t>9-3</t>
  </si>
  <si>
    <t>3 非機能要件</t>
    <rPh sb="2" eb="3">
      <t>ヒ</t>
    </rPh>
    <rPh sb="3" eb="5">
      <t>キノウ</t>
    </rPh>
    <rPh sb="5" eb="7">
      <t>ヨウケン</t>
    </rPh>
    <phoneticPr fontId="1"/>
  </si>
  <si>
    <t>4 構築要件</t>
    <phoneticPr fontId="1"/>
  </si>
  <si>
    <t>5 運用保守要件</t>
    <rPh sb="4" eb="6">
      <t>ホシュ</t>
    </rPh>
    <phoneticPr fontId="1"/>
  </si>
  <si>
    <t>2-16</t>
    <phoneticPr fontId="1"/>
  </si>
  <si>
    <t>3-3</t>
    <phoneticPr fontId="1"/>
  </si>
  <si>
    <t>3-4</t>
    <phoneticPr fontId="1"/>
  </si>
  <si>
    <t>4-6</t>
    <phoneticPr fontId="1"/>
  </si>
  <si>
    <t>4-7</t>
    <phoneticPr fontId="1"/>
  </si>
  <si>
    <t>5-7</t>
  </si>
  <si>
    <t>5-8</t>
  </si>
  <si>
    <t>5-9</t>
  </si>
  <si>
    <t>5-10</t>
  </si>
  <si>
    <t>5-11</t>
  </si>
  <si>
    <t>5-12</t>
  </si>
  <si>
    <t>5-13</t>
  </si>
  <si>
    <t>8-2</t>
    <phoneticPr fontId="1"/>
  </si>
  <si>
    <t>3 非機能要件</t>
    <rPh sb="2" eb="3">
      <t>ヒ</t>
    </rPh>
    <phoneticPr fontId="1"/>
  </si>
  <si>
    <t>仕様書
仕様書別紙１</t>
    <rPh sb="0" eb="3">
      <t>シヨウショ</t>
    </rPh>
    <rPh sb="4" eb="7">
      <t>シヨウショ</t>
    </rPh>
    <rPh sb="7" eb="9">
      <t>ベッシ</t>
    </rPh>
    <phoneticPr fontId="1"/>
  </si>
  <si>
    <t>別紙1-3
Bに対する機能</t>
    <phoneticPr fontId="1"/>
  </si>
  <si>
    <t>別紙1-2
Bに対する機能</t>
    <phoneticPr fontId="1"/>
  </si>
  <si>
    <t>2-16</t>
    <phoneticPr fontId="1"/>
  </si>
  <si>
    <t>●「仕様書別紙1：機能要件一覧」別紙1-2に記載の項目のうち、重要度がBである項目について、その実現方法等を具体的に記載すること。</t>
    <phoneticPr fontId="1"/>
  </si>
  <si>
    <t>●「仕様書別紙1：機能要件一覧」別紙1-3記載の項目のうち、重要度がBである項目について、その実現方法等を具体的に記載すること。</t>
    <phoneticPr fontId="1"/>
  </si>
  <si>
    <t>仕様書
仕様書別紙３</t>
    <phoneticPr fontId="1"/>
  </si>
  <si>
    <t>●同種又は類似のデータ移行実績がある場合は、その概要、対象データの規模、主な課題及び対応内容を記載すること。</t>
    <phoneticPr fontId="1"/>
  </si>
  <si>
    <t>●平成25年度の運用開始以降、10年以上にわたり機能追加・更新を重ねてきたシステムからの移行であること、現行システムに蓄積されているすべてのデータを移行対象とすること並びに現行システムからのデータ抽出を本市が実施予定であることを踏まえ、システム移行において想定されるリスクに関して、各リスクの発生要因、影響範囲、検知方法、回避策、発生時の対応方法の考え方を具体的に記載すること。</t>
    <rPh sb="137" eb="138">
      <t>カン</t>
    </rPh>
    <phoneticPr fontId="1"/>
  </si>
  <si>
    <t>●契約終了時における業務の引継ぎについて、本市又は次期受託者が継続して本業務を遂行できるようにするため、少なくとも次の事項を具体的に記載すること。
 (1) 引継ぎの実施体制
 (2) 引継ぎの実施手順及び想定スケジュール
 (3) 提供するデータの内容及び提供形式（CSV等の汎用的なデータ形式を含む。）
 (4) データ移行に必要な資料の提供内容
 (5) マニュアル、運用手順書、設定情報、障害対応履歴等、業務継続に必要な資料の提供内容
 (6) 本市又は次期受託者による確認方法及び問合せ対応の方法
 (7) 引継ぎに係る追加費用の有無</t>
    <rPh sb="204" eb="205">
      <t>トウ</t>
    </rPh>
    <phoneticPr fontId="1"/>
  </si>
  <si>
    <t>●システム移行については、仕様書に定める基本方針、役割分担、移行対象及び実施条件を前提として、提案時点で想定する移行手順、移行スケジュール及び確認方法を具体的に記載すること。なお、移行停止時間、想定工数等、比較可能な事項については、可能な限り定量的に記載すること。
また、移行の実施に当たって本市又は現行システム事業者との調整を要する事項については、その内容を明記し、受託後に協議・確定すべき事項として整理すること。あわせて、受託者、本市及び現行システム事業者の役割・責任分担の考え方が分かるよう記載すること。
少なくとも、次の事項について記載すること。
(1) 移行全体の進め方及び工程管理の考え方
(2) データ移行の実施手順及びスケジュール
(3) 欠損、不整合、重複等、移行時に想定されるデータ不備への対応方法
(4) 移行データの確認方法、確認項目
(5) 受託者、本市及び現行システム事業者の役割分担並びに連携方法</t>
    <phoneticPr fontId="1"/>
  </si>
  <si>
    <t>●本事業の全体スケジュールについて、仕様書に定めるマイルストーン及び制約条件を前提として、現時点で提示可能なレベルで具体的に記載すること。記載に当たっては、要件定義、設計、開発、各種テスト、研修、移行、本番切替、検収及び本番運用開始までの一連の工程について、作業項目単位又は主要マイルストーン単位で整理し、全工程を通じて無理のない工程管理及び実施体制となるよう記載すること。
なお、本市又は現行システム事業者にて調整、確認、対応等を要すると考えられる事項については、その内容及び必要と見込む期間を明記し、全体スケジュールに反映すること。また、全体スケジュールの記載に当たっては、受託者、本市及び現行システム事業者の役割分担並びに確認・協議を要する事項が分かるよう整理すること。
特に、以下のポイントに留意して記載すること。
－ 仕様書に定めるマイルストーンを達成するための工程構成及び主要な実施時期
－ クリティカルパス、主要マイルストーンその他進捗管理上重要となるポイント
－ 本市職員による確認工程（プロトタイプによるユーザーテスト、結合テストにおけるユーザーテスト、受入テスト）を織り込んだ工程の考え方
－ 各工程完了報告会及び主要成果物の確認に必要な期間
－ サーバ仮想化基盤の申請、機器調達、環境整備その他本市又は関係事業者との調整、準備を要する作業項目
－ 本番運用開始までに必要な課題対応、再確認及び本番切替のための期間</t>
    <phoneticPr fontId="1"/>
  </si>
  <si>
    <t xml:space="preserve">●本業務を遂行するにあたって、提案者が有している有用な次の資格について、具体的に記載すること。
－品質や組織管理等の施策に積極的に取り組んでいると判断できる資格
　・　ISO9001、ISO14001　など
</t>
    <rPh sb="1" eb="2">
      <t>ホン</t>
    </rPh>
    <rPh sb="2" eb="4">
      <t>ギョウム</t>
    </rPh>
    <rPh sb="5" eb="7">
      <t>スイコウ</t>
    </rPh>
    <rPh sb="15" eb="18">
      <t>テイアンシャ</t>
    </rPh>
    <rPh sb="19" eb="20">
      <t>ユウ</t>
    </rPh>
    <rPh sb="24" eb="26">
      <t>ユウヨウ</t>
    </rPh>
    <rPh sb="27" eb="28">
      <t>ツギ</t>
    </rPh>
    <rPh sb="29" eb="31">
      <t>シカク</t>
    </rPh>
    <rPh sb="36" eb="39">
      <t>グタイテキ</t>
    </rPh>
    <rPh sb="40" eb="42">
      <t>キサイ</t>
    </rPh>
    <rPh sb="49" eb="51">
      <t>ヒンシツ</t>
    </rPh>
    <rPh sb="52" eb="54">
      <t>ソシキ</t>
    </rPh>
    <rPh sb="54" eb="56">
      <t>カンリ</t>
    </rPh>
    <rPh sb="56" eb="57">
      <t>トウ</t>
    </rPh>
    <rPh sb="58" eb="60">
      <t>シサク</t>
    </rPh>
    <rPh sb="61" eb="64">
      <t>セッキョクテキ</t>
    </rPh>
    <rPh sb="65" eb="66">
      <t>ト</t>
    </rPh>
    <rPh sb="67" eb="68">
      <t>ク</t>
    </rPh>
    <rPh sb="73" eb="75">
      <t>ハンダン</t>
    </rPh>
    <rPh sb="78" eb="80">
      <t>シカク</t>
    </rPh>
    <phoneticPr fontId="1"/>
  </si>
  <si>
    <t>2.2.調達計画</t>
    <rPh sb="4" eb="6">
      <t>チョウタツ</t>
    </rPh>
    <rPh sb="6" eb="8">
      <t>ケイカク</t>
    </rPh>
    <phoneticPr fontId="1"/>
  </si>
  <si>
    <t>●プロジェクト計画の作成（記載項目及び内容等）について具体的に記載すること。
●プロジェクト管理（管理項目，作成ドキュメント，管理手法，会議体など）について具体的に記載すること。
●プロジェクト体制について具体的に記載すること。
特に以下のポイントについて記載すること。
－全体体制図，各メンバーの役割分担
－業務責任者が過去に類似プロジェクトを適切に管理した実績
－各メンバーが情報処理技術者等の資格を有している場合は，その名称
－各メンバーが下水道事業の維持管理に関する資格を有している場合は，その名称
　総合技術監理部門技術士（下水道）、上下水道部門技術士（下水道）、RCCM(下水道）　など
－各メンバーが類似業務に従事した実績を有している場合は，その実績
－繁忙期や開発スケジュール遅延時の対応・体制
－各メンバーが，全期間を通して全体の業務時間のうち，本業務に配分する割合</t>
    <rPh sb="10" eb="12">
      <t>サクセイ</t>
    </rPh>
    <rPh sb="13" eb="15">
      <t>キサイ</t>
    </rPh>
    <rPh sb="15" eb="17">
      <t>コウモク</t>
    </rPh>
    <rPh sb="17" eb="18">
      <t>オヨ</t>
    </rPh>
    <rPh sb="19" eb="21">
      <t>ナイヨウ</t>
    </rPh>
    <rPh sb="21" eb="22">
      <t>トウ</t>
    </rPh>
    <rPh sb="49" eb="51">
      <t>カンリ</t>
    </rPh>
    <rPh sb="51" eb="53">
      <t>コウモク</t>
    </rPh>
    <rPh sb="54" eb="56">
      <t>サクセイ</t>
    </rPh>
    <rPh sb="63" eb="65">
      <t>カンリ</t>
    </rPh>
    <rPh sb="65" eb="67">
      <t>シュホウ</t>
    </rPh>
    <rPh sb="143" eb="144">
      <t>カク</t>
    </rPh>
    <rPh sb="155" eb="157">
      <t>ギョウム</t>
    </rPh>
    <rPh sb="217" eb="218">
      <t>カク</t>
    </rPh>
    <rPh sb="237" eb="239">
      <t>シカク</t>
    </rPh>
    <rPh sb="245" eb="247">
      <t>バアイ</t>
    </rPh>
    <rPh sb="251" eb="253">
      <t>メイショウ</t>
    </rPh>
    <rPh sb="255" eb="257">
      <t>ソウゴウ</t>
    </rPh>
    <rPh sb="257" eb="259">
      <t>ギジュツ</t>
    </rPh>
    <rPh sb="259" eb="261">
      <t>カンリ</t>
    </rPh>
    <rPh sb="261" eb="263">
      <t>ブモン</t>
    </rPh>
    <rPh sb="263" eb="265">
      <t>ギジュツ</t>
    </rPh>
    <rPh sb="265" eb="266">
      <t>シ</t>
    </rPh>
    <rPh sb="267" eb="269">
      <t>ゲスイ</t>
    </rPh>
    <rPh sb="272" eb="274">
      <t>ジョウゲ</t>
    </rPh>
    <rPh sb="274" eb="276">
      <t>スイドウ</t>
    </rPh>
    <rPh sb="276" eb="278">
      <t>ブモン</t>
    </rPh>
    <rPh sb="278" eb="280">
      <t>ギジュツ</t>
    </rPh>
    <rPh sb="280" eb="281">
      <t>シ</t>
    </rPh>
    <rPh sb="282" eb="285">
      <t>ゲスイドウ</t>
    </rPh>
    <rPh sb="357" eb="358">
      <t>カク</t>
    </rPh>
    <phoneticPr fontId="1"/>
  </si>
  <si>
    <t xml:space="preserve">●調達仕様書に記載の運用保守に関わる要件及び提案書記載要領「６　運用保守要件」に対する提案者の提案内容を実現し，かつ，調達仕様書に記載の運用保守に係る契約を締結することを前提とした，システムの５か年の運用保守費用の合計及び各年度ごとの内訳を記載すること。なお、保守・管理契約時の契約においては、原則として提案額を上限とする。また、提案された運用保守費用は、入札の際の評価対象とする。
</t>
    <rPh sb="1" eb="3">
      <t>チョウタツ</t>
    </rPh>
    <rPh sb="3" eb="5">
      <t>シヨウ</t>
    </rPh>
    <rPh sb="5" eb="6">
      <t>ショ</t>
    </rPh>
    <rPh sb="7" eb="9">
      <t>キサイ</t>
    </rPh>
    <rPh sb="10" eb="12">
      <t>ウンヨウ</t>
    </rPh>
    <rPh sb="12" eb="14">
      <t>ホシュ</t>
    </rPh>
    <rPh sb="15" eb="16">
      <t>カカ</t>
    </rPh>
    <rPh sb="18" eb="20">
      <t>ヨウケン</t>
    </rPh>
    <rPh sb="20" eb="21">
      <t>オヨ</t>
    </rPh>
    <rPh sb="22" eb="24">
      <t>テイアン</t>
    </rPh>
    <rPh sb="24" eb="25">
      <t>ショ</t>
    </rPh>
    <rPh sb="25" eb="27">
      <t>キサイ</t>
    </rPh>
    <rPh sb="27" eb="29">
      <t>ヨウリョウ</t>
    </rPh>
    <rPh sb="32" eb="34">
      <t>ウンヨウ</t>
    </rPh>
    <rPh sb="34" eb="36">
      <t>ホシュ</t>
    </rPh>
    <rPh sb="36" eb="38">
      <t>ヨウケン</t>
    </rPh>
    <rPh sb="40" eb="41">
      <t>タイ</t>
    </rPh>
    <rPh sb="43" eb="46">
      <t>テイアンシャ</t>
    </rPh>
    <rPh sb="47" eb="49">
      <t>テイアン</t>
    </rPh>
    <rPh sb="49" eb="51">
      <t>ナイヨウ</t>
    </rPh>
    <rPh sb="52" eb="54">
      <t>ジツゲン</t>
    </rPh>
    <rPh sb="59" eb="61">
      <t>チョウタツ</t>
    </rPh>
    <rPh sb="61" eb="63">
      <t>シヨウ</t>
    </rPh>
    <rPh sb="63" eb="64">
      <t>ショ</t>
    </rPh>
    <rPh sb="65" eb="67">
      <t>キサイ</t>
    </rPh>
    <rPh sb="68" eb="70">
      <t>ウンヨウ</t>
    </rPh>
    <rPh sb="70" eb="72">
      <t>ホシュ</t>
    </rPh>
    <rPh sb="73" eb="74">
      <t>カカ</t>
    </rPh>
    <rPh sb="75" eb="77">
      <t>ケイヤク</t>
    </rPh>
    <rPh sb="78" eb="80">
      <t>テイケツ</t>
    </rPh>
    <rPh sb="85" eb="87">
      <t>ゼンテイ</t>
    </rPh>
    <rPh sb="98" eb="99">
      <t>ネン</t>
    </rPh>
    <rPh sb="100" eb="102">
      <t>ウンヨウ</t>
    </rPh>
    <rPh sb="102" eb="104">
      <t>ホシュ</t>
    </rPh>
    <rPh sb="104" eb="106">
      <t>ヒヨウ</t>
    </rPh>
    <rPh sb="107" eb="109">
      <t>ゴウケイ</t>
    </rPh>
    <rPh sb="109" eb="110">
      <t>オヨ</t>
    </rPh>
    <rPh sb="111" eb="114">
      <t>カクネンド</t>
    </rPh>
    <rPh sb="117" eb="119">
      <t>ウチワケ</t>
    </rPh>
    <rPh sb="120" eb="122">
      <t>キサイ</t>
    </rPh>
    <rPh sb="178" eb="180">
      <t>ニュウサツ</t>
    </rPh>
    <phoneticPr fontId="1"/>
  </si>
  <si>
    <t>6.運用保守要件
2.1.1.システム構築に係る調達範囲
2.2.調達計画</t>
    <rPh sb="4" eb="6">
      <t>ホシュ</t>
    </rPh>
    <rPh sb="19" eb="21">
      <t>コウチク</t>
    </rPh>
    <rPh sb="22" eb="23">
      <t>カカ</t>
    </rPh>
    <rPh sb="24" eb="26">
      <t>チョウタツ</t>
    </rPh>
    <rPh sb="26" eb="28">
      <t>ハンイ</t>
    </rPh>
    <rPh sb="33" eb="35">
      <t>チョウタツ</t>
    </rPh>
    <rPh sb="35" eb="37">
      <t>ケイカク</t>
    </rPh>
    <phoneticPr fontId="1"/>
  </si>
  <si>
    <t>2.3.システム構築方針</t>
    <rPh sb="8" eb="10">
      <t>コウチク</t>
    </rPh>
    <rPh sb="10" eb="12">
      <t>ホウシン</t>
    </rPh>
    <phoneticPr fontId="1"/>
  </si>
  <si>
    <t xml:space="preserve">●提案者は、仕様書に記載する必須要件を満たした上で、本業務の目的達成に資する追加提案を行うことができる。
●追加提案は、仕様書に定める必須要件への対応とは区別し、主として次のいずれかに該当するものを対象とする。なお、仕様書に記載する必須要件を満たすための機能は、原則として評価対象としない。
 (1) 本市が現在システム外で実施している手作業、外部台帳、Excel等による補完業務のシステム内包化
 (2) 前号に伴う転記、二重入力、照合、集計、検索、決裁、通知その他の業務負担の軽減
 (3) 運用・保守の効率化、継続運用性又は将来の拡張性向上
 (4) 帳票様式、表示項目、抽出条件その他の運用上の設定について、追加開発を伴わない範囲で本市職員が変更可能となる範囲の拡大
●追加提案は、提案1件ごとに、対象となる現行業務又はシステム外業務の概要、提示資料から想定される改善ポイント、提案内容、期待される効果、実現方法、運用・保守への影響並びに本市職員が設定変更可能となる範囲（該当する場合に限る。）を記載すること。
●追加提案の評価に当たっては、本業務との関連性、業務改善効果、実現性、運用・保守性、運用上の柔軟性及び将来の継続性の観点から評価する。
●提案する項目数の上限は設けない。ただし、評価対象は提案内容が優れている上位3項目とする。
●追加提案に記載した項目は、評価対象の有無にかかわらず、受託候補事業者となった場合には、原則として委託料の範囲内で実現するものとする。ただし、本市が不要と認めた場合、その他契約締結時の協議により実施対象外と整理した場合は、この限りでない。
</t>
    <rPh sb="580" eb="582">
      <t>ツイカ</t>
    </rPh>
    <phoneticPr fontId="1"/>
  </si>
  <si>
    <r>
      <t xml:space="preserve">●過去の類似案件の導入実績について、顧客名、納入時期及び提供期間、内容、規模（管理対象施設・設備機器点数、年間工事件数等）を具体的に記載すること。なお、本件との類似性が分かるよう、再構築案件、運用保守を含む案件等に該当する場合は、その旨を明記すること。
</t>
    </r>
    <r>
      <rPr>
        <strike/>
        <sz val="10"/>
        <color theme="1"/>
        <rFont val="メイリオ"/>
        <family val="3"/>
        <charset val="128"/>
      </rPr>
      <t xml:space="preserve">
</t>
    </r>
    <r>
      <rPr>
        <sz val="10"/>
        <color theme="1"/>
        <rFont val="メイリオ"/>
        <family val="3"/>
        <charset val="128"/>
      </rPr>
      <t>●提案者が上記の実績を有することにより、本事業を遂行するに当たって有する特徴について、当該特徴が本市にもたらす効果及び本件との関係が分かるよう、他社との比較優位性を含めて具体的に記載すること。</t>
    </r>
    <phoneticPr fontId="1"/>
  </si>
  <si>
    <t xml:space="preserve">   「神戸市工場排水総合管理システム再構築業務」
     提案書記載要領（評価項目）</t>
    <rPh sb="4" eb="7">
      <t>コウベシ</t>
    </rPh>
    <rPh sb="7" eb="15">
      <t>コウジョウハイスイソウゴウカンリ</t>
    </rPh>
    <rPh sb="19" eb="22">
      <t>サイコウチク</t>
    </rPh>
    <rPh sb="22" eb="24">
      <t>ギョウム</t>
    </rPh>
    <rPh sb="34" eb="36">
      <t>キサイ</t>
    </rPh>
    <rPh sb="36" eb="38">
      <t>ヨウリョウ</t>
    </rPh>
    <rPh sb="39" eb="43">
      <t>ヒョウカコウモク</t>
    </rPh>
    <phoneticPr fontId="1"/>
  </si>
  <si>
    <t>実現方法等の概要・提案書の対応箇所</t>
    <rPh sb="0" eb="4">
      <t>ジツゲンホウホウ</t>
    </rPh>
    <rPh sb="4" eb="5">
      <t>トウ</t>
    </rPh>
    <rPh sb="6" eb="8">
      <t>ガイヨウ</t>
    </rPh>
    <rPh sb="9" eb="12">
      <t>テイアンショ</t>
    </rPh>
    <rPh sb="13" eb="15">
      <t>タイオウ</t>
    </rPh>
    <rPh sb="15" eb="17">
      <t>カショ</t>
    </rPh>
    <phoneticPr fontId="1"/>
  </si>
  <si>
    <t>実現方法等の概要・提案書の対応箇所</t>
    <phoneticPr fontId="1"/>
  </si>
  <si>
    <t xml:space="preserve">   「神戸市工場排水総合管理システム再構築業務」
     提案書記載要領（確認項目）</t>
    <rPh sb="4" eb="7">
      <t>コウベシ</t>
    </rPh>
    <rPh sb="7" eb="15">
      <t>コウジョウハイスイソウゴウカンリ</t>
    </rPh>
    <rPh sb="19" eb="22">
      <t>サイコウチク</t>
    </rPh>
    <rPh sb="22" eb="24">
      <t>ギョウム</t>
    </rPh>
    <rPh sb="34" eb="36">
      <t>キサイ</t>
    </rPh>
    <rPh sb="36" eb="38">
      <t>ヨウリョウ</t>
    </rPh>
    <rPh sb="39" eb="43">
      <t>カクニンコウモク</t>
    </rPh>
    <phoneticPr fontId="1"/>
  </si>
  <si>
    <t>●「仕様書別紙1：機能要件一覧」別紙1-3　機能要件
（機能一覧）（No.1,3,4,6,9,10,12,27,31,35,36,37,38,51,55の機能を除く）について，その実現方法を提案書記載要領回答書（提案書記載要領別紙）に記載すること。
画面イメージの貼付等，スペースが必要なため提案書本文に記載する場合は，提案書記載要領回答書（提案書記載要領別紙）にその記載箇所を示すこと。</t>
    <rPh sb="16" eb="18">
      <t>ベッシ</t>
    </rPh>
    <rPh sb="160" eb="170">
      <t>テイアンショキサイヨウリョウカイトウショ</t>
    </rPh>
    <phoneticPr fontId="1"/>
  </si>
  <si>
    <t>●本市のシステム利用時間・利用者・利用規模等を鑑みた上で，サーバ仮想化基盤の利用等を想定した適切なシステム利用環境（端末／ソフトウェア／サーバ／ネットワーク構成）について具体的に記載すること。</t>
    <rPh sb="1" eb="2">
      <t>ホン</t>
    </rPh>
    <rPh sb="2" eb="3">
      <t>シ</t>
    </rPh>
    <rPh sb="23" eb="24">
      <t>カンガ</t>
    </rPh>
    <rPh sb="26" eb="27">
      <t>ウエ</t>
    </rPh>
    <rPh sb="38" eb="40">
      <t>リヨウ</t>
    </rPh>
    <rPh sb="40" eb="41">
      <t>トウ</t>
    </rPh>
    <rPh sb="46" eb="48">
      <t>テキセツ</t>
    </rPh>
    <rPh sb="78" eb="80">
      <t>コウセイ</t>
    </rPh>
    <phoneticPr fontId="2"/>
  </si>
  <si>
    <t xml:space="preserve">
提案時点で本市が提示するサーバ仮想化基盤条件及び関連資料を前提として、本システムを当該基盤上で安定稼働させるための以下の対応方針を記載すること。なお、基盤側の機能、設定、運用又は役割分担に依存する事項については、その内容を明記し、受託後に本市及び基盤提供者との協議により確定すべき事項として整理すること。
●可用性確保の対応方針について記載すること。記載に当たっては、目標稼働率（年間99.9％）を踏まえ、システム構成上の工夫、障害発生時の切り分け及び復旧の基本的な考え方を明らかにすること。また、本システム側で対応を想定する範囲、基盤側との連携を要する範囲及び確認が必要な事項を区分して記載すること。
●バックアップ及び復旧の対応方針について記載すること。記載に当たっては、本システムとして必要なバックアップ対象、復旧に必要なデータの考え方及び目標復旧地点を踏まえた復旧の基本的な考え方を明らかにすること。また、本システム側で対応を想定する範囲、基盤側との連携を要する範囲及び確認が必要な事項を区分して記載すること。
●監視及び障害対応の方針について記載すること。記載に当たっては、本システムの安定運用のために必要と考える監視対象、異常検知の考え方及び障害発生時の対応の流れを明らかにすること。また、本システム側で対応を想定する範囲、基盤側との連携を要する範囲及び確認が必要な事項を区分して記載すること。
</t>
    <rPh sb="58" eb="60">
      <t>イカ</t>
    </rPh>
    <phoneticPr fontId="1"/>
  </si>
  <si>
    <t>●オンライン応答時間の要件を達成するための機能について具体的に記載すること。
●想定するチューニング手法，キャパシティ・プランニングについて具体的に記載すること。
本システム稼働にあたり性能・拡張性について提案すること。</t>
    <rPh sb="11" eb="13">
      <t>ヨウケン</t>
    </rPh>
    <rPh sb="40" eb="42">
      <t>ソウテイ</t>
    </rPh>
    <rPh sb="50" eb="52">
      <t>シュホウ</t>
    </rPh>
    <phoneticPr fontId="1"/>
  </si>
  <si>
    <t>●開発要件（方針，手法など）について具体的に記載すること。
●提案するシステムについて，サーバ仮想化基盤上で環境を構築する際に必要となるリソースを試算し，各仮想サーバのCPU数，メモリ数，ディスク容量，利用用途を記載すること。あわせて，「サーバ仮想化基盤 利用ガイドライン」内，「9.費用の考え方について」に記載のリソース単価に基づいた想定年間利用料を算出し，記載すること。</t>
    <rPh sb="6" eb="8">
      <t>ホウシン</t>
    </rPh>
    <rPh sb="9" eb="11">
      <t>シュホウ</t>
    </rPh>
    <rPh sb="101" eb="103">
      <t>リヨウ</t>
    </rPh>
    <rPh sb="103" eb="105">
      <t>ヨウト</t>
    </rPh>
    <rPh sb="106" eb="108">
      <t>キサイ</t>
    </rPh>
    <rPh sb="137" eb="138">
      <t>ナイ</t>
    </rPh>
    <rPh sb="142" eb="144">
      <t>ヒヨウ</t>
    </rPh>
    <rPh sb="145" eb="146">
      <t>カンガ</t>
    </rPh>
    <rPh sb="147" eb="148">
      <t>カタ</t>
    </rPh>
    <rPh sb="154" eb="156">
      <t>キサイ</t>
    </rPh>
    <rPh sb="161" eb="163">
      <t>タンカ</t>
    </rPh>
    <rPh sb="164" eb="165">
      <t>モト</t>
    </rPh>
    <rPh sb="168" eb="170">
      <t>ソウテイ</t>
    </rPh>
    <rPh sb="170" eb="172">
      <t>ネンカン</t>
    </rPh>
    <rPh sb="172" eb="175">
      <t>リヨウリョウ</t>
    </rPh>
    <rPh sb="176" eb="178">
      <t>サンシュツ</t>
    </rPh>
    <rPh sb="180" eb="18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</si>
</sst>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4">
    <font>
      <sz val="10"/>
      <color rgb="FF000000"/>
      <name val="Times New Roman"/>
      <charset val="204"/>
    </font>
    <font>
      <sz val="6"/>
      <name val="ＭＳ Ｐゴシック"/>
      <family val="3"/>
      <charset val="128"/>
    </font>
    <font>
      <sz val="14"/>
      <name val="ＭＳ Ｐゴシック"/>
      <family val="3"/>
      <charset val="128"/>
    </font>
    <font>
      <sz val="10"/>
      <name val="メイリオ"/>
      <family val="3"/>
      <charset val="128"/>
    </font>
    <font>
      <sz val="10"/>
      <color rgb="FFFF0000"/>
      <name val="メイリオ"/>
      <family val="3"/>
      <charset val="128"/>
    </font>
    <font>
      <sz val="10"/>
      <color theme="1"/>
      <name val="メイリオ"/>
      <family val="3"/>
      <charset val="128"/>
    </font>
    <font>
      <sz val="20"/>
      <color theme="1"/>
      <name val="メイリオ"/>
      <family val="3"/>
      <charset val="128"/>
    </font>
    <font>
      <sz val="18"/>
      <color theme="1"/>
      <name val="メイリオ"/>
      <family val="3"/>
      <charset val="128"/>
    </font>
    <font>
      <sz val="10"/>
      <color rgb="FF000000"/>
      <name val="メイリオ"/>
      <family val="3"/>
      <charset val="128"/>
    </font>
    <font>
      <b/>
      <sz val="9"/>
      <color indexed="81"/>
      <name val="MS P ゴシック"/>
      <family val="3"/>
      <charset val="128"/>
    </font>
    <font>
      <sz val="11"/>
      <name val="ＭＳ Ｐゴシック"/>
      <family val="3"/>
      <charset val="128"/>
    </font>
    <font>
      <sz val="11"/>
      <color theme="1"/>
      <name val="ＭＳ Ｐゴシック"/>
      <family val="3"/>
      <charset val="128"/>
    </font>
    <font>
      <sz val="9"/>
      <color indexed="81"/>
      <name val="MS P ゴシック"/>
      <family val="3"/>
      <charset val="128"/>
    </font>
    <font>
      <strike/>
      <sz val="10"/>
      <color theme="1"/>
      <name val="メイリオ"/>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rgb="FF000000"/>
      </top>
      <bottom style="hair">
        <color rgb="FF000000"/>
      </bottom>
      <diagonal/>
    </border>
    <border>
      <left style="thin">
        <color indexed="64"/>
      </left>
      <right style="thin">
        <color indexed="64"/>
      </right>
      <top style="hair">
        <color rgb="FF000000"/>
      </top>
      <bottom style="hair">
        <color rgb="FF000000"/>
      </bottom>
      <diagonal/>
    </border>
    <border>
      <left style="thin">
        <color indexed="64"/>
      </left>
      <right style="thin">
        <color indexed="64"/>
      </right>
      <top style="hair">
        <color rgb="FF000000"/>
      </top>
      <bottom style="thin">
        <color indexed="64"/>
      </bottom>
      <diagonal/>
    </border>
    <border>
      <left style="thin">
        <color indexed="64"/>
      </left>
      <right style="thin">
        <color indexed="64"/>
      </right>
      <top/>
      <bottom style="hair">
        <color rgb="FF000000"/>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rgb="FF000000"/>
      </bottom>
      <diagonal/>
    </border>
    <border>
      <left style="thin">
        <color indexed="64"/>
      </left>
      <right style="thin">
        <color indexed="64"/>
      </right>
      <top/>
      <bottom/>
      <diagonal/>
    </border>
    <border>
      <left style="medium">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hair">
        <color rgb="FF000000"/>
      </top>
      <bottom/>
      <diagonal/>
    </border>
    <border>
      <left style="thin">
        <color indexed="64"/>
      </left>
      <right style="thin">
        <color indexed="64"/>
      </right>
      <top style="hair">
        <color rgb="FF000000"/>
      </top>
      <bottom style="thin">
        <color rgb="FF000000"/>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rgb="FF000000"/>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medium">
        <color indexed="64"/>
      </bottom>
      <diagonal/>
    </border>
    <border>
      <left/>
      <right style="thin">
        <color indexed="64"/>
      </right>
      <top/>
      <bottom style="medium">
        <color indexed="64"/>
      </bottom>
      <diagonal/>
    </border>
  </borders>
  <cellStyleXfs count="4">
    <xf numFmtId="0" fontId="0" fillId="0" borderId="0"/>
    <xf numFmtId="0" fontId="10" fillId="0" borderId="0">
      <alignment vertical="center"/>
    </xf>
    <xf numFmtId="0" fontId="11" fillId="0" borderId="0">
      <alignment vertical="center"/>
    </xf>
    <xf numFmtId="38" fontId="10" fillId="0" borderId="0" applyFont="0" applyFill="0" applyBorder="0" applyAlignment="0" applyProtection="0">
      <alignment vertical="center"/>
    </xf>
  </cellStyleXfs>
  <cellXfs count="110">
    <xf numFmtId="0" fontId="0" fillId="0" borderId="0" xfId="0" applyFill="1" applyBorder="1" applyAlignment="1">
      <alignment horizontal="left" vertical="top"/>
    </xf>
    <xf numFmtId="0" fontId="3" fillId="0" borderId="0" xfId="0" applyFont="1" applyAlignment="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3" fillId="0" borderId="0" xfId="0" applyFont="1" applyAlignment="1">
      <alignment horizontal="left" vertical="center" wrapText="1"/>
    </xf>
    <xf numFmtId="49" fontId="3" fillId="0" borderId="0" xfId="0" applyNumberFormat="1" applyFont="1" applyAlignment="1">
      <alignment vertical="center"/>
    </xf>
    <xf numFmtId="0" fontId="3" fillId="0" borderId="0" xfId="0" applyFont="1" applyFill="1" applyBorder="1" applyAlignment="1">
      <alignment horizontal="left" vertical="center"/>
    </xf>
    <xf numFmtId="0" fontId="5" fillId="0" borderId="0" xfId="0" applyFont="1" applyAlignment="1">
      <alignment vertical="center"/>
    </xf>
    <xf numFmtId="0" fontId="7" fillId="0" borderId="0" xfId="0" applyFont="1" applyAlignment="1">
      <alignment horizontal="center" vertical="center"/>
    </xf>
    <xf numFmtId="0" fontId="5" fillId="3" borderId="0" xfId="0" applyFont="1" applyFill="1" applyAlignment="1">
      <alignment vertical="center"/>
    </xf>
    <xf numFmtId="0" fontId="5" fillId="4" borderId="0" xfId="0" applyFont="1" applyFill="1" applyAlignment="1">
      <alignment horizontal="center" vertical="center"/>
    </xf>
    <xf numFmtId="0" fontId="5" fillId="2" borderId="2" xfId="0" applyFont="1" applyFill="1" applyBorder="1" applyAlignment="1">
      <alignment vertical="center"/>
    </xf>
    <xf numFmtId="0" fontId="5" fillId="2" borderId="15" xfId="0" applyFont="1" applyFill="1" applyBorder="1" applyAlignment="1">
      <alignment vertical="center"/>
    </xf>
    <xf numFmtId="0" fontId="5" fillId="2" borderId="3" xfId="0" applyFont="1" applyFill="1" applyBorder="1" applyAlignment="1">
      <alignment vertical="center" wrapText="1"/>
    </xf>
    <xf numFmtId="0" fontId="5" fillId="2" borderId="1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28" xfId="0" applyFont="1" applyFill="1" applyBorder="1" applyAlignment="1">
      <alignment vertical="center" wrapText="1"/>
    </xf>
    <xf numFmtId="0" fontId="5" fillId="2" borderId="4"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5" fillId="2" borderId="32" xfId="0" applyFont="1" applyFill="1" applyBorder="1" applyAlignment="1">
      <alignment vertical="center" wrapText="1"/>
    </xf>
    <xf numFmtId="0" fontId="5" fillId="2" borderId="30"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4" borderId="40" xfId="0" applyNumberFormat="1" applyFont="1" applyFill="1" applyBorder="1" applyAlignment="1">
      <alignment horizontal="center" vertical="center" wrapText="1"/>
    </xf>
    <xf numFmtId="0" fontId="5" fillId="4" borderId="4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4" borderId="0" xfId="0" applyFont="1" applyFill="1" applyAlignment="1">
      <alignment horizontal="center" vertical="center"/>
    </xf>
    <xf numFmtId="0" fontId="4" fillId="4" borderId="0" xfId="0" applyFont="1" applyFill="1" applyAlignment="1">
      <alignment horizontal="left" vertical="center"/>
    </xf>
    <xf numFmtId="0" fontId="5" fillId="2" borderId="8" xfId="0" applyFont="1" applyFill="1" applyBorder="1" applyAlignment="1">
      <alignment vertical="center" wrapText="1"/>
    </xf>
    <xf numFmtId="0" fontId="5" fillId="2" borderId="11" xfId="0" applyFont="1" applyFill="1" applyBorder="1" applyAlignment="1">
      <alignment vertical="center" wrapText="1"/>
    </xf>
    <xf numFmtId="0" fontId="5" fillId="2" borderId="12" xfId="0" applyFont="1" applyFill="1" applyBorder="1" applyAlignment="1">
      <alignment vertical="center" wrapText="1"/>
    </xf>
    <xf numFmtId="0" fontId="5" fillId="2" borderId="31" xfId="0" applyFont="1" applyFill="1" applyBorder="1" applyAlignment="1">
      <alignment vertical="center" wrapText="1"/>
    </xf>
    <xf numFmtId="0" fontId="5" fillId="2" borderId="16" xfId="0" applyFont="1" applyFill="1" applyBorder="1" applyAlignment="1">
      <alignment vertical="center" wrapText="1"/>
    </xf>
    <xf numFmtId="0" fontId="5" fillId="2" borderId="27" xfId="0" applyFont="1" applyFill="1" applyBorder="1" applyAlignment="1">
      <alignment vertical="center" wrapText="1"/>
    </xf>
    <xf numFmtId="0" fontId="5" fillId="2" borderId="33" xfId="0" applyFont="1" applyFill="1" applyBorder="1" applyAlignment="1">
      <alignment vertical="center" wrapText="1"/>
    </xf>
    <xf numFmtId="0" fontId="5" fillId="2" borderId="12" xfId="0" applyFont="1" applyFill="1" applyBorder="1" applyAlignment="1">
      <alignment vertical="center"/>
    </xf>
    <xf numFmtId="0" fontId="3" fillId="4" borderId="39"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5" fillId="2" borderId="8" xfId="0" applyFont="1" applyFill="1" applyBorder="1" applyAlignment="1">
      <alignment vertical="center"/>
    </xf>
    <xf numFmtId="0" fontId="5" fillId="2" borderId="24" xfId="0" applyFont="1" applyFill="1" applyBorder="1" applyAlignment="1">
      <alignment vertical="center"/>
    </xf>
    <xf numFmtId="0" fontId="5" fillId="2" borderId="9" xfId="0" applyFont="1" applyFill="1" applyBorder="1" applyAlignment="1">
      <alignment horizontal="center" vertical="center"/>
    </xf>
    <xf numFmtId="0" fontId="8" fillId="0" borderId="0" xfId="0" applyFont="1" applyFill="1" applyBorder="1" applyAlignment="1">
      <alignment horizontal="left" vertical="top"/>
    </xf>
    <xf numFmtId="0" fontId="5" fillId="4" borderId="38" xfId="0" applyNumberFormat="1" applyFont="1" applyFill="1" applyBorder="1" applyAlignment="1">
      <alignment horizontal="center" vertical="center" wrapText="1"/>
    </xf>
    <xf numFmtId="0" fontId="5" fillId="2" borderId="29" xfId="0" applyFont="1" applyFill="1" applyBorder="1" applyAlignment="1">
      <alignment horizontal="left" vertical="center" wrapText="1"/>
    </xf>
    <xf numFmtId="0" fontId="5" fillId="2" borderId="7" xfId="0" applyFont="1" applyFill="1" applyBorder="1" applyAlignment="1">
      <alignment horizontal="left" vertical="center" wrapText="1"/>
    </xf>
    <xf numFmtId="0" fontId="8" fillId="0" borderId="10" xfId="0" applyFont="1" applyFill="1" applyBorder="1" applyAlignment="1">
      <alignment horizontal="left" vertical="top"/>
    </xf>
    <xf numFmtId="176" fontId="8" fillId="0" borderId="0" xfId="0" applyNumberFormat="1" applyFont="1" applyFill="1" applyBorder="1" applyAlignment="1">
      <alignment horizontal="left" vertical="top"/>
    </xf>
    <xf numFmtId="0" fontId="5" fillId="2" borderId="9" xfId="0" applyFont="1" applyFill="1" applyBorder="1" applyAlignment="1">
      <alignment vertical="center"/>
    </xf>
    <xf numFmtId="0" fontId="8" fillId="0" borderId="9" xfId="0" applyFont="1" applyFill="1" applyBorder="1" applyAlignment="1">
      <alignment horizontal="left" vertical="top"/>
    </xf>
    <xf numFmtId="0" fontId="5" fillId="2" borderId="9" xfId="0" applyFont="1" applyFill="1" applyBorder="1" applyAlignment="1">
      <alignment vertical="center" wrapText="1"/>
    </xf>
    <xf numFmtId="0" fontId="8" fillId="0" borderId="35" xfId="0" applyFont="1" applyFill="1" applyBorder="1" applyAlignment="1">
      <alignment horizontal="left" vertical="top"/>
    </xf>
    <xf numFmtId="0" fontId="5" fillId="2" borderId="22" xfId="0" applyFont="1" applyFill="1" applyBorder="1" applyAlignment="1">
      <alignment vertical="center" wrapText="1"/>
    </xf>
    <xf numFmtId="0" fontId="8" fillId="0" borderId="22" xfId="0" applyFont="1" applyFill="1" applyBorder="1" applyAlignment="1">
      <alignment horizontal="left" vertical="top"/>
    </xf>
    <xf numFmtId="176" fontId="8" fillId="0" borderId="9" xfId="0" applyNumberFormat="1" applyFont="1" applyFill="1" applyBorder="1" applyAlignment="1">
      <alignment horizontal="left" vertical="top"/>
    </xf>
    <xf numFmtId="176" fontId="8" fillId="0" borderId="22" xfId="0" applyNumberFormat="1" applyFont="1" applyFill="1" applyBorder="1" applyAlignment="1">
      <alignment horizontal="left" vertical="top"/>
    </xf>
    <xf numFmtId="0" fontId="5" fillId="4" borderId="38" xfId="0" applyNumberFormat="1" applyFont="1" applyFill="1" applyBorder="1" applyAlignment="1">
      <alignment horizontal="center" vertical="center" wrapText="1"/>
    </xf>
    <xf numFmtId="0" fontId="5" fillId="2" borderId="29" xfId="0" applyFont="1" applyFill="1" applyBorder="1" applyAlignment="1">
      <alignment vertical="center" wrapText="1"/>
    </xf>
    <xf numFmtId="0" fontId="5" fillId="4" borderId="42" xfId="0" applyNumberFormat="1" applyFont="1" applyFill="1" applyBorder="1" applyAlignment="1">
      <alignment horizontal="center" vertical="center" wrapText="1"/>
    </xf>
    <xf numFmtId="0" fontId="3" fillId="2" borderId="9" xfId="0" applyFont="1" applyFill="1" applyBorder="1" applyAlignment="1">
      <alignment horizontal="left" vertical="center" wrapText="1"/>
    </xf>
    <xf numFmtId="0" fontId="5" fillId="2" borderId="9" xfId="0" applyFont="1" applyFill="1" applyBorder="1" applyAlignment="1">
      <alignment horizontal="left" vertical="center" wrapText="1"/>
    </xf>
    <xf numFmtId="49" fontId="5" fillId="0" borderId="9" xfId="0" applyNumberFormat="1" applyFont="1" applyBorder="1" applyAlignment="1">
      <alignment vertical="center"/>
    </xf>
    <xf numFmtId="0" fontId="5" fillId="0" borderId="9" xfId="0" applyFont="1" applyBorder="1" applyAlignment="1">
      <alignment vertical="center" wrapText="1"/>
    </xf>
    <xf numFmtId="0" fontId="5" fillId="0" borderId="9" xfId="0" applyFont="1" applyFill="1" applyBorder="1" applyAlignment="1">
      <alignment vertical="center" wrapText="1"/>
    </xf>
    <xf numFmtId="49" fontId="5" fillId="0" borderId="9" xfId="0" applyNumberFormat="1"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horizontal="left" vertical="top" wrapText="1"/>
    </xf>
    <xf numFmtId="56" fontId="5" fillId="2" borderId="17" xfId="0" applyNumberFormat="1" applyFont="1" applyFill="1" applyBorder="1" applyAlignment="1">
      <alignment horizontal="center" vertical="center"/>
    </xf>
    <xf numFmtId="56" fontId="5" fillId="2" borderId="18"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xf>
    <xf numFmtId="0" fontId="5" fillId="2" borderId="18" xfId="0" applyFont="1" applyFill="1" applyBorder="1" applyAlignment="1">
      <alignment horizontal="center" vertical="center" wrapText="1"/>
    </xf>
    <xf numFmtId="49" fontId="5" fillId="2" borderId="19" xfId="0" applyNumberFormat="1" applyFont="1" applyFill="1" applyBorder="1" applyAlignment="1">
      <alignment horizontal="center" vertical="center" wrapText="1"/>
    </xf>
    <xf numFmtId="0" fontId="5" fillId="2" borderId="20" xfId="0" applyFont="1" applyFill="1" applyBorder="1" applyAlignment="1">
      <alignment horizontal="center" vertical="center" textRotation="255" wrapText="1"/>
    </xf>
    <xf numFmtId="49" fontId="5" fillId="0" borderId="13" xfId="0" applyNumberFormat="1" applyFont="1" applyFill="1" applyBorder="1" applyAlignment="1">
      <alignment vertical="center" wrapText="1"/>
    </xf>
    <xf numFmtId="49" fontId="5" fillId="0" borderId="13" xfId="0" applyNumberFormat="1" applyFont="1" applyFill="1" applyBorder="1" applyAlignment="1">
      <alignment horizontal="left" vertical="center" wrapText="1"/>
    </xf>
    <xf numFmtId="0" fontId="5" fillId="2" borderId="21" xfId="0" applyFont="1" applyFill="1" applyBorder="1" applyAlignment="1">
      <alignment horizontal="center" vertical="center" textRotation="255" wrapText="1"/>
    </xf>
    <xf numFmtId="0" fontId="5" fillId="2" borderId="22" xfId="0" applyFont="1" applyFill="1" applyBorder="1" applyAlignment="1">
      <alignment horizontal="left" vertical="center" wrapText="1"/>
    </xf>
    <xf numFmtId="49" fontId="5" fillId="0" borderId="22" xfId="0" applyNumberFormat="1" applyFont="1" applyFill="1" applyBorder="1" applyAlignment="1">
      <alignment horizontal="left" vertical="center" wrapText="1"/>
    </xf>
    <xf numFmtId="0" fontId="5" fillId="0" borderId="22" xfId="0" applyFont="1" applyFill="1" applyBorder="1" applyAlignment="1">
      <alignment horizontal="left" vertical="center" wrapText="1"/>
    </xf>
    <xf numFmtId="49" fontId="5" fillId="0" borderId="23" xfId="0" applyNumberFormat="1" applyFont="1" applyFill="1" applyBorder="1" applyAlignment="1">
      <alignment horizontal="left" vertical="center" wrapText="1"/>
    </xf>
    <xf numFmtId="0" fontId="5" fillId="0" borderId="9" xfId="0" applyFont="1" applyBorder="1" applyAlignment="1">
      <alignment vertical="top" wrapText="1"/>
    </xf>
    <xf numFmtId="49" fontId="5" fillId="0" borderId="9" xfId="0" applyNumberFormat="1" applyFont="1" applyFill="1" applyBorder="1" applyAlignment="1">
      <alignment vertical="center"/>
    </xf>
    <xf numFmtId="0" fontId="5" fillId="2" borderId="20" xfId="0" applyFont="1" applyFill="1" applyBorder="1" applyAlignment="1">
      <alignment vertical="center" textRotation="255" wrapText="1"/>
    </xf>
    <xf numFmtId="49" fontId="5" fillId="0" borderId="13" xfId="0" applyNumberFormat="1" applyFont="1" applyFill="1" applyBorder="1" applyAlignment="1">
      <alignment horizontal="left" vertical="top" wrapText="1"/>
    </xf>
    <xf numFmtId="0" fontId="3" fillId="0" borderId="9" xfId="0" applyFont="1" applyFill="1" applyBorder="1" applyAlignment="1">
      <alignment vertical="center" wrapText="1"/>
    </xf>
    <xf numFmtId="49" fontId="3" fillId="0" borderId="9" xfId="0" applyNumberFormat="1" applyFont="1" applyBorder="1" applyAlignment="1">
      <alignment vertical="center"/>
    </xf>
    <xf numFmtId="0" fontId="5" fillId="2" borderId="20" xfId="0" applyFont="1" applyFill="1" applyBorder="1" applyAlignment="1">
      <alignment horizontal="center" vertical="center" textRotation="255" wrapText="1"/>
    </xf>
    <xf numFmtId="0" fontId="3" fillId="2" borderId="9"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22" xfId="0" applyFont="1" applyFill="1" applyBorder="1" applyAlignment="1">
      <alignment horizontal="left" vertical="center" wrapText="1"/>
    </xf>
    <xf numFmtId="0" fontId="5" fillId="2" borderId="20" xfId="0" applyFont="1" applyFill="1" applyBorder="1" applyAlignment="1">
      <alignment horizontal="center" vertical="center" textRotation="255" wrapText="1"/>
    </xf>
    <xf numFmtId="0" fontId="5" fillId="2" borderId="9" xfId="0" applyFont="1" applyFill="1" applyBorder="1" applyAlignment="1">
      <alignment horizontal="left" vertical="center"/>
    </xf>
    <xf numFmtId="0" fontId="5" fillId="2" borderId="22" xfId="0" applyFont="1" applyFill="1" applyBorder="1" applyAlignment="1">
      <alignment horizontal="left" vertical="center"/>
    </xf>
    <xf numFmtId="0" fontId="5" fillId="2" borderId="21" xfId="0" applyFont="1" applyFill="1" applyBorder="1" applyAlignment="1">
      <alignment horizontal="center" vertical="center" textRotation="255" wrapText="1"/>
    </xf>
    <xf numFmtId="0" fontId="3" fillId="2" borderId="9" xfId="0" applyFont="1" applyFill="1" applyBorder="1" applyAlignment="1">
      <alignment horizontal="left" vertical="center" wrapText="1"/>
    </xf>
    <xf numFmtId="0" fontId="5" fillId="2" borderId="26" xfId="0" applyFont="1" applyFill="1" applyBorder="1" applyAlignment="1">
      <alignment horizontal="left" vertical="center"/>
    </xf>
    <xf numFmtId="0" fontId="5" fillId="2" borderId="34" xfId="0" applyFont="1" applyFill="1" applyBorder="1" applyAlignment="1">
      <alignment horizontal="left" vertical="center"/>
    </xf>
    <xf numFmtId="0" fontId="5" fillId="2" borderId="12"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31" xfId="0" applyFont="1" applyFill="1" applyBorder="1" applyAlignment="1">
      <alignment horizontal="left" vertical="center" wrapText="1"/>
    </xf>
  </cellXfs>
  <cellStyles count="4">
    <cellStyle name="桁区切り 2" xfId="3"/>
    <cellStyle name="標準" xfId="0" builtinId="0"/>
    <cellStyle name="標準 2" xfId="1"/>
    <cellStyle name="標準 2 2" xfId="2"/>
  </cellStyles>
  <dxfs count="0"/>
  <tableStyles count="0" defaultTableStyle="TableStyleMedium9" defaultPivotStyle="PivotStyleLight16"/>
  <colors>
    <mruColors>
      <color rgb="FFFFB3F4"/>
      <color rgb="FFFFFF00"/>
      <color rgb="FFFFFF66"/>
      <color rgb="FF99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311728</xdr:colOff>
      <xdr:row>3</xdr:row>
      <xdr:rowOff>161637</xdr:rowOff>
    </xdr:from>
    <xdr:ext cx="2554995" cy="325730"/>
    <xdr:sp macro="" textlink="">
      <xdr:nvSpPr>
        <xdr:cNvPr id="4" name="テキスト ボックス 3"/>
        <xdr:cNvSpPr txBox="1"/>
      </xdr:nvSpPr>
      <xdr:spPr>
        <a:xfrm>
          <a:off x="10448637" y="1362364"/>
          <a:ext cx="2554995"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↓こちらの列に記入してください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275167</xdr:colOff>
      <xdr:row>3</xdr:row>
      <xdr:rowOff>169334</xdr:rowOff>
    </xdr:from>
    <xdr:ext cx="2554995" cy="325730"/>
    <xdr:sp macro="" textlink="">
      <xdr:nvSpPr>
        <xdr:cNvPr id="4" name="テキスト ボックス 3"/>
        <xdr:cNvSpPr txBox="1"/>
      </xdr:nvSpPr>
      <xdr:spPr>
        <a:xfrm>
          <a:off x="11006667" y="1354667"/>
          <a:ext cx="2554995" cy="3257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solidFill>
                <a:srgbClr val="FF0000"/>
              </a:solidFill>
            </a:rPr>
            <a:t>↓こちらの列に記入してください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view="pageBreakPreview" topLeftCell="A25" zoomScale="55" zoomScaleNormal="55" zoomScaleSheetLayoutView="55" zoomScalePageLayoutView="25" workbookViewId="0">
      <selection activeCell="E38" sqref="E38"/>
    </sheetView>
  </sheetViews>
  <sheetFormatPr defaultColWidth="9.33203125" defaultRowHeight="16.5"/>
  <cols>
    <col min="1" max="1" width="7.6640625" style="1" customWidth="1"/>
    <col min="2" max="2" width="9.33203125" style="1" customWidth="1"/>
    <col min="3" max="3" width="28.33203125" style="4" customWidth="1"/>
    <col min="4" max="4" width="9.33203125" style="5"/>
    <col min="5" max="5" width="78.1640625" style="2" customWidth="1"/>
    <col min="6" max="6" width="14.6640625" style="2" customWidth="1"/>
    <col min="7" max="7" width="12.1640625" style="3" customWidth="1"/>
    <col min="8" max="8" width="50.6640625" style="3" customWidth="1"/>
    <col min="9" max="16384" width="9.33203125" style="1"/>
  </cols>
  <sheetData>
    <row r="1" spans="1:8" ht="45" customHeight="1">
      <c r="A1" s="7"/>
      <c r="B1" s="96" t="s">
        <v>204</v>
      </c>
      <c r="C1" s="96"/>
      <c r="D1" s="96"/>
      <c r="E1" s="96"/>
      <c r="F1" s="96"/>
      <c r="G1" s="96"/>
      <c r="H1" s="96"/>
    </row>
    <row r="2" spans="1:8" ht="21.75" customHeight="1">
      <c r="A2" s="8"/>
      <c r="B2" s="96"/>
      <c r="C2" s="96"/>
      <c r="D2" s="96"/>
      <c r="E2" s="96"/>
      <c r="F2" s="96"/>
      <c r="G2" s="96"/>
      <c r="H2" s="96"/>
    </row>
    <row r="3" spans="1:8" ht="27" customHeight="1">
      <c r="A3" s="8"/>
      <c r="B3" s="96"/>
      <c r="C3" s="96"/>
      <c r="D3" s="96"/>
      <c r="E3" s="96"/>
      <c r="F3" s="96"/>
      <c r="G3" s="96"/>
      <c r="H3" s="96"/>
    </row>
    <row r="4" spans="1:8" ht="28.5" customHeight="1">
      <c r="A4" s="8"/>
      <c r="B4" s="96"/>
      <c r="C4" s="96"/>
      <c r="D4" s="96"/>
      <c r="E4" s="96"/>
      <c r="F4" s="96"/>
      <c r="G4" s="96"/>
      <c r="H4" s="96"/>
    </row>
    <row r="5" spans="1:8" ht="19.5" customHeight="1" thickBot="1">
      <c r="A5" s="9"/>
      <c r="B5" s="97"/>
      <c r="C5" s="97"/>
      <c r="D5" s="97"/>
      <c r="E5" s="97"/>
      <c r="F5" s="97"/>
      <c r="G5" s="97"/>
      <c r="H5" s="97"/>
    </row>
    <row r="6" spans="1:8" ht="33">
      <c r="A6" s="7"/>
      <c r="B6" s="71" t="s">
        <v>41</v>
      </c>
      <c r="C6" s="72" t="s">
        <v>42</v>
      </c>
      <c r="D6" s="73" t="s">
        <v>1</v>
      </c>
      <c r="E6" s="74" t="s">
        <v>2</v>
      </c>
      <c r="F6" s="74" t="s">
        <v>9</v>
      </c>
      <c r="G6" s="75" t="s">
        <v>8</v>
      </c>
      <c r="H6" s="75" t="s">
        <v>205</v>
      </c>
    </row>
    <row r="7" spans="1:8" ht="249.95" customHeight="1">
      <c r="A7" s="7"/>
      <c r="B7" s="100" t="s">
        <v>141</v>
      </c>
      <c r="C7" s="52" t="s">
        <v>0</v>
      </c>
      <c r="D7" s="65" t="s">
        <v>132</v>
      </c>
      <c r="E7" s="66" t="s">
        <v>203</v>
      </c>
      <c r="F7" s="67" t="s">
        <v>17</v>
      </c>
      <c r="G7" s="77" t="s">
        <v>17</v>
      </c>
      <c r="H7" s="77"/>
    </row>
    <row r="8" spans="1:8" ht="284.10000000000002" customHeight="1">
      <c r="A8" s="7"/>
      <c r="B8" s="100"/>
      <c r="C8" s="52" t="s">
        <v>46</v>
      </c>
      <c r="D8" s="65" t="s">
        <v>11</v>
      </c>
      <c r="E8" s="84" t="s">
        <v>196</v>
      </c>
      <c r="F8" s="67"/>
      <c r="G8" s="77"/>
      <c r="H8" s="77"/>
    </row>
    <row r="9" spans="1:8">
      <c r="A9" s="7"/>
      <c r="B9" s="100"/>
      <c r="C9" s="54" t="s">
        <v>39</v>
      </c>
      <c r="D9" s="65" t="s">
        <v>133</v>
      </c>
      <c r="E9" s="66" t="s">
        <v>44</v>
      </c>
      <c r="F9" s="67" t="s">
        <v>31</v>
      </c>
      <c r="G9" s="77" t="s">
        <v>17</v>
      </c>
      <c r="H9" s="77"/>
    </row>
    <row r="10" spans="1:8" s="6" customFormat="1" ht="33" customHeight="1">
      <c r="A10" s="7"/>
      <c r="B10" s="100" t="s">
        <v>142</v>
      </c>
      <c r="C10" s="104" t="s">
        <v>107</v>
      </c>
      <c r="D10" s="65" t="s">
        <v>15</v>
      </c>
      <c r="E10" s="66" t="s">
        <v>117</v>
      </c>
      <c r="F10" s="67" t="s">
        <v>184</v>
      </c>
      <c r="G10" s="77" t="s">
        <v>48</v>
      </c>
      <c r="H10" s="77"/>
    </row>
    <row r="11" spans="1:8" s="6" customFormat="1" ht="33">
      <c r="A11" s="7"/>
      <c r="B11" s="100"/>
      <c r="C11" s="104"/>
      <c r="D11" s="65" t="s">
        <v>149</v>
      </c>
      <c r="E11" s="66" t="s">
        <v>130</v>
      </c>
      <c r="F11" s="67" t="s">
        <v>184</v>
      </c>
      <c r="G11" s="77" t="s">
        <v>48</v>
      </c>
      <c r="H11" s="77"/>
    </row>
    <row r="12" spans="1:8" s="6" customFormat="1" ht="33">
      <c r="A12" s="7"/>
      <c r="B12" s="100"/>
      <c r="C12" s="104"/>
      <c r="D12" s="65" t="s">
        <v>150</v>
      </c>
      <c r="E12" s="66" t="s">
        <v>118</v>
      </c>
      <c r="F12" s="67" t="s">
        <v>184</v>
      </c>
      <c r="G12" s="77" t="s">
        <v>48</v>
      </c>
      <c r="H12" s="77"/>
    </row>
    <row r="13" spans="1:8" s="6" customFormat="1" ht="33">
      <c r="A13" s="7"/>
      <c r="B13" s="100"/>
      <c r="C13" s="104"/>
      <c r="D13" s="65" t="s">
        <v>151</v>
      </c>
      <c r="E13" s="66" t="s">
        <v>119</v>
      </c>
      <c r="F13" s="67" t="s">
        <v>184</v>
      </c>
      <c r="G13" s="77" t="s">
        <v>48</v>
      </c>
      <c r="H13" s="77"/>
    </row>
    <row r="14" spans="1:8" s="6" customFormat="1" ht="33">
      <c r="A14" s="7"/>
      <c r="B14" s="100"/>
      <c r="C14" s="104"/>
      <c r="D14" s="65" t="s">
        <v>152</v>
      </c>
      <c r="E14" s="66" t="s">
        <v>120</v>
      </c>
      <c r="F14" s="67" t="s">
        <v>184</v>
      </c>
      <c r="G14" s="77" t="s">
        <v>48</v>
      </c>
      <c r="H14" s="77"/>
    </row>
    <row r="15" spans="1:8" s="6" customFormat="1" ht="33">
      <c r="A15" s="7"/>
      <c r="B15" s="100"/>
      <c r="C15" s="104"/>
      <c r="D15" s="65" t="s">
        <v>153</v>
      </c>
      <c r="E15" s="66" t="s">
        <v>121</v>
      </c>
      <c r="F15" s="67" t="s">
        <v>184</v>
      </c>
      <c r="G15" s="77" t="s">
        <v>48</v>
      </c>
      <c r="H15" s="77"/>
    </row>
    <row r="16" spans="1:8" s="6" customFormat="1" ht="33">
      <c r="A16" s="7"/>
      <c r="B16" s="100"/>
      <c r="C16" s="104"/>
      <c r="D16" s="65" t="s">
        <v>154</v>
      </c>
      <c r="E16" s="66" t="s">
        <v>122</v>
      </c>
      <c r="F16" s="67" t="s">
        <v>184</v>
      </c>
      <c r="G16" s="77" t="s">
        <v>48</v>
      </c>
      <c r="H16" s="77"/>
    </row>
    <row r="17" spans="1:8" s="6" customFormat="1" ht="33">
      <c r="A17" s="7"/>
      <c r="B17" s="100"/>
      <c r="C17" s="104"/>
      <c r="D17" s="65" t="s">
        <v>155</v>
      </c>
      <c r="E17" s="66" t="s">
        <v>123</v>
      </c>
      <c r="F17" s="67" t="s">
        <v>184</v>
      </c>
      <c r="G17" s="77" t="s">
        <v>48</v>
      </c>
      <c r="H17" s="77"/>
    </row>
    <row r="18" spans="1:8" s="6" customFormat="1" ht="33">
      <c r="A18" s="7"/>
      <c r="B18" s="100"/>
      <c r="C18" s="104"/>
      <c r="D18" s="65" t="s">
        <v>156</v>
      </c>
      <c r="E18" s="66" t="s">
        <v>124</v>
      </c>
      <c r="F18" s="67" t="s">
        <v>184</v>
      </c>
      <c r="G18" s="77" t="s">
        <v>48</v>
      </c>
      <c r="H18" s="77"/>
    </row>
    <row r="19" spans="1:8" s="6" customFormat="1" ht="33">
      <c r="A19" s="7"/>
      <c r="B19" s="100"/>
      <c r="C19" s="104"/>
      <c r="D19" s="65" t="s">
        <v>157</v>
      </c>
      <c r="E19" s="66" t="s">
        <v>125</v>
      </c>
      <c r="F19" s="67" t="s">
        <v>184</v>
      </c>
      <c r="G19" s="77" t="s">
        <v>48</v>
      </c>
      <c r="H19" s="77"/>
    </row>
    <row r="20" spans="1:8" s="6" customFormat="1" ht="33">
      <c r="A20" s="7"/>
      <c r="B20" s="100"/>
      <c r="C20" s="104"/>
      <c r="D20" s="65" t="s">
        <v>158</v>
      </c>
      <c r="E20" s="66" t="s">
        <v>126</v>
      </c>
      <c r="F20" s="67" t="s">
        <v>184</v>
      </c>
      <c r="G20" s="77" t="s">
        <v>48</v>
      </c>
      <c r="H20" s="77"/>
    </row>
    <row r="21" spans="1:8" s="6" customFormat="1" ht="49.5">
      <c r="A21" s="7"/>
      <c r="B21" s="100"/>
      <c r="C21" s="104"/>
      <c r="D21" s="65" t="s">
        <v>159</v>
      </c>
      <c r="E21" s="66" t="s">
        <v>127</v>
      </c>
      <c r="F21" s="67" t="s">
        <v>184</v>
      </c>
      <c r="G21" s="77" t="s">
        <v>48</v>
      </c>
      <c r="H21" s="77"/>
    </row>
    <row r="22" spans="1:8" s="6" customFormat="1" ht="33">
      <c r="A22" s="7"/>
      <c r="B22" s="100"/>
      <c r="C22" s="104"/>
      <c r="D22" s="65" t="s">
        <v>160</v>
      </c>
      <c r="E22" s="66" t="s">
        <v>128</v>
      </c>
      <c r="F22" s="67" t="s">
        <v>184</v>
      </c>
      <c r="G22" s="77" t="s">
        <v>48</v>
      </c>
      <c r="H22" s="77"/>
    </row>
    <row r="23" spans="1:8" s="6" customFormat="1" ht="33">
      <c r="A23" s="7"/>
      <c r="B23" s="100"/>
      <c r="C23" s="104"/>
      <c r="D23" s="65" t="s">
        <v>161</v>
      </c>
      <c r="E23" s="66" t="s">
        <v>129</v>
      </c>
      <c r="F23" s="67" t="s">
        <v>184</v>
      </c>
      <c r="G23" s="77" t="s">
        <v>48</v>
      </c>
      <c r="H23" s="77"/>
    </row>
    <row r="24" spans="1:8" s="6" customFormat="1" ht="108.6" customHeight="1">
      <c r="A24" s="7"/>
      <c r="B24" s="100"/>
      <c r="C24" s="91" t="s">
        <v>186</v>
      </c>
      <c r="D24" s="89" t="s">
        <v>162</v>
      </c>
      <c r="E24" s="66" t="s">
        <v>188</v>
      </c>
      <c r="F24" s="67" t="s">
        <v>184</v>
      </c>
      <c r="G24" s="77" t="s">
        <v>48</v>
      </c>
      <c r="H24" s="77"/>
    </row>
    <row r="25" spans="1:8" s="6" customFormat="1" ht="108.95" customHeight="1">
      <c r="A25" s="7"/>
      <c r="B25" s="100"/>
      <c r="C25" s="91" t="s">
        <v>185</v>
      </c>
      <c r="D25" s="89" t="s">
        <v>187</v>
      </c>
      <c r="E25" s="66" t="s">
        <v>189</v>
      </c>
      <c r="F25" s="67" t="s">
        <v>184</v>
      </c>
      <c r="G25" s="77" t="s">
        <v>48</v>
      </c>
      <c r="H25" s="77"/>
    </row>
    <row r="26" spans="1:8" ht="387.95" customHeight="1">
      <c r="A26" s="7"/>
      <c r="B26" s="100" t="s">
        <v>183</v>
      </c>
      <c r="C26" s="64" t="s">
        <v>50</v>
      </c>
      <c r="D26" s="85" t="s">
        <v>75</v>
      </c>
      <c r="E26" s="94" t="s">
        <v>210</v>
      </c>
      <c r="F26" s="92" t="s">
        <v>10</v>
      </c>
      <c r="G26" s="78" t="s">
        <v>51</v>
      </c>
      <c r="H26" s="78"/>
    </row>
    <row r="27" spans="1:8" ht="301.5" customHeight="1">
      <c r="A27" s="7">
        <f t="shared" ref="A27" si="0">A26+1</f>
        <v>1</v>
      </c>
      <c r="B27" s="100"/>
      <c r="C27" s="64" t="s">
        <v>52</v>
      </c>
      <c r="D27" s="85" t="s">
        <v>131</v>
      </c>
      <c r="E27" s="94" t="s">
        <v>211</v>
      </c>
      <c r="F27" s="92" t="s">
        <v>10</v>
      </c>
      <c r="G27" s="78" t="s">
        <v>70</v>
      </c>
      <c r="H27" s="78"/>
    </row>
    <row r="28" spans="1:8" s="6" customFormat="1" ht="342.95" customHeight="1">
      <c r="A28" s="7"/>
      <c r="B28" s="100" t="s">
        <v>143</v>
      </c>
      <c r="C28" s="64" t="s">
        <v>30</v>
      </c>
      <c r="D28" s="68" t="s">
        <v>12</v>
      </c>
      <c r="E28" s="94" t="s">
        <v>195</v>
      </c>
      <c r="F28" s="92" t="s">
        <v>35</v>
      </c>
      <c r="G28" s="78" t="s">
        <v>197</v>
      </c>
      <c r="H28" s="78"/>
    </row>
    <row r="29" spans="1:8" s="6" customFormat="1" ht="408.95" customHeight="1">
      <c r="A29" s="7"/>
      <c r="B29" s="100"/>
      <c r="C29" s="64" t="s">
        <v>22</v>
      </c>
      <c r="D29" s="68" t="s">
        <v>134</v>
      </c>
      <c r="E29" s="94" t="s">
        <v>198</v>
      </c>
      <c r="F29" s="92" t="s">
        <v>10</v>
      </c>
      <c r="G29" s="78" t="s">
        <v>36</v>
      </c>
      <c r="H29" s="78"/>
    </row>
    <row r="30" spans="1:8" s="6" customFormat="1" ht="206.1" customHeight="1">
      <c r="A30" s="7"/>
      <c r="B30" s="100"/>
      <c r="C30" s="54" t="s">
        <v>27</v>
      </c>
      <c r="D30" s="68" t="s">
        <v>135</v>
      </c>
      <c r="E30" s="67" t="s">
        <v>212</v>
      </c>
      <c r="F30" s="92" t="s">
        <v>114</v>
      </c>
      <c r="G30" s="78" t="s">
        <v>115</v>
      </c>
      <c r="H30" s="78"/>
    </row>
    <row r="31" spans="1:8" s="6" customFormat="1" ht="271.5" customHeight="1">
      <c r="A31" s="7"/>
      <c r="B31" s="100"/>
      <c r="C31" s="64" t="s">
        <v>37</v>
      </c>
      <c r="D31" s="68" t="s">
        <v>163</v>
      </c>
      <c r="E31" s="94" t="s">
        <v>194</v>
      </c>
      <c r="F31" s="92" t="s">
        <v>10</v>
      </c>
      <c r="G31" s="78" t="s">
        <v>59</v>
      </c>
      <c r="H31" s="78"/>
    </row>
    <row r="32" spans="1:8" s="6" customFormat="1" ht="215.45" customHeight="1">
      <c r="A32" s="7"/>
      <c r="B32" s="100"/>
      <c r="C32" s="64" t="s">
        <v>37</v>
      </c>
      <c r="D32" s="68" t="s">
        <v>163</v>
      </c>
      <c r="E32" s="94" t="s">
        <v>192</v>
      </c>
      <c r="F32" s="92" t="s">
        <v>10</v>
      </c>
      <c r="G32" s="78" t="s">
        <v>59</v>
      </c>
      <c r="H32" s="78"/>
    </row>
    <row r="33" spans="1:8" s="6" customFormat="1" ht="310.5" customHeight="1">
      <c r="A33" s="7"/>
      <c r="B33" s="100"/>
      <c r="C33" s="64" t="s">
        <v>37</v>
      </c>
      <c r="D33" s="68" t="s">
        <v>163</v>
      </c>
      <c r="E33" s="94" t="s">
        <v>191</v>
      </c>
      <c r="F33" s="92" t="s">
        <v>10</v>
      </c>
      <c r="G33" s="78" t="s">
        <v>59</v>
      </c>
      <c r="H33" s="78"/>
    </row>
    <row r="34" spans="1:8" s="6" customFormat="1" ht="218.45" customHeight="1">
      <c r="A34" s="7"/>
      <c r="B34" s="100"/>
      <c r="C34" s="64" t="s">
        <v>13</v>
      </c>
      <c r="D34" s="68" t="s">
        <v>164</v>
      </c>
      <c r="E34" s="94" t="s">
        <v>56</v>
      </c>
      <c r="F34" s="92" t="s">
        <v>10</v>
      </c>
      <c r="G34" s="78" t="s">
        <v>55</v>
      </c>
      <c r="H34" s="78"/>
    </row>
    <row r="35" spans="1:8" s="6" customFormat="1" ht="274.5" customHeight="1">
      <c r="A35" s="7"/>
      <c r="B35" s="100" t="s">
        <v>144</v>
      </c>
      <c r="C35" s="64" t="s">
        <v>92</v>
      </c>
      <c r="D35" s="68" t="s">
        <v>29</v>
      </c>
      <c r="E35" s="94" t="s">
        <v>87</v>
      </c>
      <c r="F35" s="92" t="s">
        <v>10</v>
      </c>
      <c r="G35" s="78" t="s">
        <v>60</v>
      </c>
      <c r="H35" s="78"/>
    </row>
    <row r="36" spans="1:8" s="6" customFormat="1" ht="255" customHeight="1">
      <c r="A36" s="7"/>
      <c r="B36" s="100"/>
      <c r="C36" s="64" t="s">
        <v>93</v>
      </c>
      <c r="D36" s="68" t="s">
        <v>136</v>
      </c>
      <c r="E36" s="94" t="s">
        <v>86</v>
      </c>
      <c r="F36" s="92" t="s">
        <v>10</v>
      </c>
      <c r="G36" s="78" t="s">
        <v>60</v>
      </c>
      <c r="H36" s="78"/>
    </row>
    <row r="37" spans="1:8" s="6" customFormat="1" ht="239.1" customHeight="1">
      <c r="A37" s="7"/>
      <c r="B37" s="100"/>
      <c r="C37" s="64" t="s">
        <v>97</v>
      </c>
      <c r="D37" s="68" t="s">
        <v>137</v>
      </c>
      <c r="E37" s="94" t="s">
        <v>82</v>
      </c>
      <c r="F37" s="92" t="s">
        <v>10</v>
      </c>
      <c r="G37" s="78" t="s">
        <v>60</v>
      </c>
      <c r="H37" s="78"/>
    </row>
    <row r="38" spans="1:8" s="6" customFormat="1" ht="253.5" customHeight="1">
      <c r="A38" s="7"/>
      <c r="B38" s="100"/>
      <c r="C38" s="64" t="s">
        <v>101</v>
      </c>
      <c r="D38" s="68" t="s">
        <v>138</v>
      </c>
      <c r="E38" s="94" t="s">
        <v>78</v>
      </c>
      <c r="F38" s="92" t="s">
        <v>10</v>
      </c>
      <c r="G38" s="78" t="s">
        <v>60</v>
      </c>
      <c r="H38" s="78"/>
    </row>
    <row r="39" spans="1:8" s="6" customFormat="1" ht="240.95" customHeight="1">
      <c r="A39" s="7"/>
      <c r="B39" s="100"/>
      <c r="C39" s="64" t="s">
        <v>102</v>
      </c>
      <c r="D39" s="68" t="s">
        <v>139</v>
      </c>
      <c r="E39" s="94" t="s">
        <v>77</v>
      </c>
      <c r="F39" s="92" t="s">
        <v>10</v>
      </c>
      <c r="G39" s="78" t="s">
        <v>60</v>
      </c>
      <c r="H39" s="78"/>
    </row>
    <row r="40" spans="1:8" s="6" customFormat="1" ht="173.25" customHeight="1">
      <c r="A40" s="7"/>
      <c r="B40" s="86" t="s">
        <v>145</v>
      </c>
      <c r="C40" s="54" t="s">
        <v>62</v>
      </c>
      <c r="D40" s="68" t="s">
        <v>14</v>
      </c>
      <c r="E40" s="94" t="s">
        <v>199</v>
      </c>
      <c r="F40" s="92" t="s">
        <v>35</v>
      </c>
      <c r="G40" s="78" t="s">
        <v>200</v>
      </c>
      <c r="H40" s="78"/>
    </row>
    <row r="41" spans="1:8" s="6" customFormat="1" ht="354" customHeight="1">
      <c r="A41" s="7"/>
      <c r="B41" s="86" t="s">
        <v>146</v>
      </c>
      <c r="C41" s="54" t="s">
        <v>40</v>
      </c>
      <c r="D41" s="68" t="s">
        <v>68</v>
      </c>
      <c r="E41" s="94" t="s">
        <v>113</v>
      </c>
      <c r="F41" s="92" t="s">
        <v>10</v>
      </c>
      <c r="G41" s="78" t="s">
        <v>201</v>
      </c>
      <c r="H41" s="78"/>
    </row>
    <row r="42" spans="1:8" s="6" customFormat="1" ht="346.5" customHeight="1">
      <c r="A42" s="7"/>
      <c r="B42" s="90" t="s">
        <v>147</v>
      </c>
      <c r="C42" s="64" t="s">
        <v>7</v>
      </c>
      <c r="D42" s="68" t="s">
        <v>43</v>
      </c>
      <c r="E42" s="94" t="s">
        <v>193</v>
      </c>
      <c r="F42" s="92" t="s">
        <v>10</v>
      </c>
      <c r="G42" s="87" t="s">
        <v>66</v>
      </c>
      <c r="H42" s="87"/>
    </row>
    <row r="43" spans="1:8" s="6" customFormat="1" ht="66.75" customHeight="1">
      <c r="A43" s="7"/>
      <c r="B43" s="100" t="s">
        <v>148</v>
      </c>
      <c r="C43" s="101" t="s">
        <v>3</v>
      </c>
      <c r="D43" s="68" t="s">
        <v>45</v>
      </c>
      <c r="E43" s="98" t="s">
        <v>202</v>
      </c>
      <c r="F43" s="92" t="s">
        <v>190</v>
      </c>
      <c r="G43" s="78" t="s">
        <v>17</v>
      </c>
      <c r="H43" s="78"/>
    </row>
    <row r="44" spans="1:8" s="6" customFormat="1" ht="166.5" customHeight="1">
      <c r="A44" s="7"/>
      <c r="B44" s="100"/>
      <c r="C44" s="101"/>
      <c r="D44" s="68" t="s">
        <v>165</v>
      </c>
      <c r="E44" s="98"/>
      <c r="F44" s="92" t="s">
        <v>190</v>
      </c>
      <c r="G44" s="78" t="s">
        <v>17</v>
      </c>
      <c r="H44" s="78"/>
    </row>
    <row r="45" spans="1:8" s="6" customFormat="1" ht="307.5" customHeight="1" thickBot="1">
      <c r="A45" s="7"/>
      <c r="B45" s="103"/>
      <c r="C45" s="102"/>
      <c r="D45" s="81" t="s">
        <v>166</v>
      </c>
      <c r="E45" s="99"/>
      <c r="F45" s="93" t="s">
        <v>190</v>
      </c>
      <c r="G45" s="83" t="s">
        <v>17</v>
      </c>
      <c r="H45" s="83"/>
    </row>
  </sheetData>
  <autoFilter ref="A6:H45"/>
  <mergeCells count="10">
    <mergeCell ref="B1:H5"/>
    <mergeCell ref="E43:E45"/>
    <mergeCell ref="B7:B9"/>
    <mergeCell ref="B26:B27"/>
    <mergeCell ref="B28:B34"/>
    <mergeCell ref="C43:C45"/>
    <mergeCell ref="B43:B45"/>
    <mergeCell ref="B10:B25"/>
    <mergeCell ref="B35:B39"/>
    <mergeCell ref="C10:C23"/>
  </mergeCells>
  <phoneticPr fontId="1"/>
  <pageMargins left="0.62992125984251968" right="0.23622047244094491" top="0.74803149606299213"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tabSelected="1" view="pageBreakPreview" zoomScale="60" zoomScaleNormal="55" zoomScalePageLayoutView="85" workbookViewId="0">
      <selection activeCell="S7" sqref="S7"/>
    </sheetView>
  </sheetViews>
  <sheetFormatPr defaultColWidth="9.33203125" defaultRowHeight="16.5"/>
  <cols>
    <col min="1" max="1" width="7.6640625" style="1" customWidth="1"/>
    <col min="2" max="2" width="9.33203125" style="1" customWidth="1"/>
    <col min="3" max="3" width="28.33203125" style="4" customWidth="1"/>
    <col min="4" max="4" width="9.33203125" style="5"/>
    <col min="5" max="5" width="81.6640625" style="2" customWidth="1"/>
    <col min="6" max="6" width="14.6640625" style="2" customWidth="1"/>
    <col min="7" max="7" width="18" style="3" customWidth="1"/>
    <col min="8" max="8" width="50.6640625" style="3" customWidth="1"/>
    <col min="9" max="16384" width="9.33203125" style="1"/>
  </cols>
  <sheetData>
    <row r="1" spans="1:8" ht="45" customHeight="1">
      <c r="A1" s="7"/>
      <c r="B1" s="96" t="s">
        <v>207</v>
      </c>
      <c r="C1" s="96"/>
      <c r="D1" s="96"/>
      <c r="E1" s="96"/>
      <c r="F1" s="96"/>
      <c r="G1" s="96"/>
      <c r="H1" s="96"/>
    </row>
    <row r="2" spans="1:8" ht="21.75" customHeight="1">
      <c r="A2" s="8"/>
      <c r="B2" s="96"/>
      <c r="C2" s="96"/>
      <c r="D2" s="96"/>
      <c r="E2" s="96"/>
      <c r="F2" s="96"/>
      <c r="G2" s="96"/>
      <c r="H2" s="96"/>
    </row>
    <row r="3" spans="1:8" ht="27" customHeight="1">
      <c r="A3" s="8"/>
      <c r="B3" s="96"/>
      <c r="C3" s="96"/>
      <c r="D3" s="96"/>
      <c r="E3" s="96"/>
      <c r="F3" s="96"/>
      <c r="G3" s="96"/>
      <c r="H3" s="96"/>
    </row>
    <row r="4" spans="1:8" ht="28.5" customHeight="1">
      <c r="A4" s="8"/>
      <c r="B4" s="96"/>
      <c r="C4" s="96"/>
      <c r="D4" s="96"/>
      <c r="E4" s="96"/>
      <c r="F4" s="96"/>
      <c r="G4" s="96"/>
      <c r="H4" s="96"/>
    </row>
    <row r="5" spans="1:8" ht="19.5" customHeight="1" thickBot="1">
      <c r="A5" s="9"/>
      <c r="B5" s="97"/>
      <c r="C5" s="97"/>
      <c r="D5" s="97"/>
      <c r="E5" s="97"/>
      <c r="F5" s="97"/>
      <c r="G5" s="97"/>
      <c r="H5" s="97"/>
    </row>
    <row r="6" spans="1:8" ht="33">
      <c r="A6" s="7"/>
      <c r="B6" s="71" t="s">
        <v>41</v>
      </c>
      <c r="C6" s="72" t="s">
        <v>42</v>
      </c>
      <c r="D6" s="73" t="s">
        <v>1</v>
      </c>
      <c r="E6" s="74" t="s">
        <v>2</v>
      </c>
      <c r="F6" s="74" t="s">
        <v>9</v>
      </c>
      <c r="G6" s="75" t="s">
        <v>8</v>
      </c>
      <c r="H6" s="75" t="s">
        <v>206</v>
      </c>
    </row>
    <row r="7" spans="1:8" s="6" customFormat="1" ht="249.95" customHeight="1">
      <c r="A7" s="7"/>
      <c r="B7" s="76" t="s">
        <v>140</v>
      </c>
      <c r="C7" s="64" t="s">
        <v>18</v>
      </c>
      <c r="D7" s="65" t="s">
        <v>47</v>
      </c>
      <c r="E7" s="66" t="s">
        <v>49</v>
      </c>
      <c r="F7" s="67" t="s">
        <v>10</v>
      </c>
      <c r="G7" s="77" t="s">
        <v>32</v>
      </c>
      <c r="H7" s="77"/>
    </row>
    <row r="8" spans="1:8" s="6" customFormat="1" ht="126" customHeight="1">
      <c r="A8" s="7"/>
      <c r="B8" s="76" t="s">
        <v>142</v>
      </c>
      <c r="C8" s="63" t="s">
        <v>107</v>
      </c>
      <c r="D8" s="65" t="s">
        <v>170</v>
      </c>
      <c r="E8" s="66" t="s">
        <v>208</v>
      </c>
      <c r="F8" s="88" t="s">
        <v>184</v>
      </c>
      <c r="G8" s="77" t="s">
        <v>48</v>
      </c>
      <c r="H8" s="77"/>
    </row>
    <row r="9" spans="1:8" s="6" customFormat="1" ht="49.5">
      <c r="A9" s="7"/>
      <c r="B9" s="100" t="s">
        <v>167</v>
      </c>
      <c r="C9" s="64" t="s">
        <v>4</v>
      </c>
      <c r="D9" s="68" t="s">
        <v>171</v>
      </c>
      <c r="E9" s="94" t="s">
        <v>209</v>
      </c>
      <c r="F9" s="69" t="s">
        <v>10</v>
      </c>
      <c r="G9" s="78" t="s">
        <v>33</v>
      </c>
      <c r="H9" s="78"/>
    </row>
    <row r="10" spans="1:8" s="6" customFormat="1" ht="82.5">
      <c r="A10" s="7"/>
      <c r="B10" s="100"/>
      <c r="C10" s="64" t="s">
        <v>5</v>
      </c>
      <c r="D10" s="68" t="s">
        <v>172</v>
      </c>
      <c r="E10" s="70" t="s">
        <v>57</v>
      </c>
      <c r="F10" s="69" t="s">
        <v>10</v>
      </c>
      <c r="G10" s="78" t="s">
        <v>34</v>
      </c>
      <c r="H10" s="78"/>
    </row>
    <row r="11" spans="1:8" s="6" customFormat="1" ht="54.75" customHeight="1">
      <c r="A11" s="7"/>
      <c r="B11" s="100" t="s">
        <v>168</v>
      </c>
      <c r="C11" s="64" t="s">
        <v>6</v>
      </c>
      <c r="D11" s="68" t="s">
        <v>173</v>
      </c>
      <c r="E11" s="94" t="s">
        <v>58</v>
      </c>
      <c r="F11" s="69" t="s">
        <v>10</v>
      </c>
      <c r="G11" s="78" t="s">
        <v>71</v>
      </c>
      <c r="H11" s="78"/>
    </row>
    <row r="12" spans="1:8" s="6" customFormat="1" ht="33">
      <c r="A12" s="7"/>
      <c r="B12" s="100"/>
      <c r="C12" s="64" t="s">
        <v>23</v>
      </c>
      <c r="D12" s="68" t="s">
        <v>174</v>
      </c>
      <c r="E12" s="94" t="s">
        <v>24</v>
      </c>
      <c r="F12" s="69" t="s">
        <v>10</v>
      </c>
      <c r="G12" s="78" t="s">
        <v>72</v>
      </c>
      <c r="H12" s="78"/>
    </row>
    <row r="13" spans="1:8" s="6" customFormat="1" ht="32.25" customHeight="1">
      <c r="A13" s="7"/>
      <c r="B13" s="100" t="s">
        <v>169</v>
      </c>
      <c r="C13" s="64" t="s">
        <v>90</v>
      </c>
      <c r="D13" s="68" t="s">
        <v>28</v>
      </c>
      <c r="E13" s="94" t="s">
        <v>89</v>
      </c>
      <c r="F13" s="69" t="s">
        <v>10</v>
      </c>
      <c r="G13" s="78" t="s">
        <v>60</v>
      </c>
      <c r="H13" s="78"/>
    </row>
    <row r="14" spans="1:8" s="6" customFormat="1" ht="32.25" customHeight="1">
      <c r="A14" s="7"/>
      <c r="B14" s="100"/>
      <c r="C14" s="64" t="s">
        <v>91</v>
      </c>
      <c r="D14" s="68" t="s">
        <v>175</v>
      </c>
      <c r="E14" s="94" t="s">
        <v>88</v>
      </c>
      <c r="F14" s="69" t="s">
        <v>10</v>
      </c>
      <c r="G14" s="78" t="s">
        <v>60</v>
      </c>
      <c r="H14" s="78"/>
    </row>
    <row r="15" spans="1:8" s="6" customFormat="1" ht="26.25" customHeight="1">
      <c r="A15" s="7"/>
      <c r="B15" s="100"/>
      <c r="C15" s="64" t="s">
        <v>94</v>
      </c>
      <c r="D15" s="68" t="s">
        <v>176</v>
      </c>
      <c r="E15" s="94" t="s">
        <v>85</v>
      </c>
      <c r="F15" s="69" t="s">
        <v>10</v>
      </c>
      <c r="G15" s="78" t="s">
        <v>60</v>
      </c>
      <c r="H15" s="78"/>
    </row>
    <row r="16" spans="1:8" s="6" customFormat="1" ht="26.25" customHeight="1">
      <c r="A16" s="7"/>
      <c r="B16" s="100"/>
      <c r="C16" s="64" t="s">
        <v>95</v>
      </c>
      <c r="D16" s="68" t="s">
        <v>177</v>
      </c>
      <c r="E16" s="94" t="s">
        <v>84</v>
      </c>
      <c r="F16" s="69" t="s">
        <v>10</v>
      </c>
      <c r="G16" s="78" t="s">
        <v>60</v>
      </c>
      <c r="H16" s="78"/>
    </row>
    <row r="17" spans="1:8" s="6" customFormat="1" ht="26.25" customHeight="1">
      <c r="A17" s="7"/>
      <c r="B17" s="100"/>
      <c r="C17" s="64" t="s">
        <v>96</v>
      </c>
      <c r="D17" s="68" t="s">
        <v>178</v>
      </c>
      <c r="E17" s="94" t="s">
        <v>83</v>
      </c>
      <c r="F17" s="69" t="s">
        <v>10</v>
      </c>
      <c r="G17" s="78" t="s">
        <v>60</v>
      </c>
      <c r="H17" s="78"/>
    </row>
    <row r="18" spans="1:8" s="6" customFormat="1" ht="26.25" customHeight="1">
      <c r="A18" s="7"/>
      <c r="B18" s="100"/>
      <c r="C18" s="64" t="s">
        <v>98</v>
      </c>
      <c r="D18" s="68" t="s">
        <v>179</v>
      </c>
      <c r="E18" s="94" t="s">
        <v>81</v>
      </c>
      <c r="F18" s="69" t="s">
        <v>10</v>
      </c>
      <c r="G18" s="78" t="s">
        <v>60</v>
      </c>
      <c r="H18" s="78"/>
    </row>
    <row r="19" spans="1:8" s="6" customFormat="1" ht="26.25" customHeight="1">
      <c r="A19" s="7"/>
      <c r="B19" s="100"/>
      <c r="C19" s="64" t="s">
        <v>99</v>
      </c>
      <c r="D19" s="68" t="s">
        <v>180</v>
      </c>
      <c r="E19" s="94" t="s">
        <v>80</v>
      </c>
      <c r="F19" s="69" t="s">
        <v>10</v>
      </c>
      <c r="G19" s="78" t="s">
        <v>60</v>
      </c>
      <c r="H19" s="78"/>
    </row>
    <row r="20" spans="1:8" s="6" customFormat="1" ht="26.25" customHeight="1">
      <c r="A20" s="7"/>
      <c r="B20" s="100"/>
      <c r="C20" s="64" t="s">
        <v>100</v>
      </c>
      <c r="D20" s="68" t="s">
        <v>181</v>
      </c>
      <c r="E20" s="94" t="s">
        <v>79</v>
      </c>
      <c r="F20" s="69" t="s">
        <v>10</v>
      </c>
      <c r="G20" s="78" t="s">
        <v>60</v>
      </c>
      <c r="H20" s="78"/>
    </row>
    <row r="21" spans="1:8" s="6" customFormat="1" ht="87.75" customHeight="1" thickBot="1">
      <c r="A21" s="7"/>
      <c r="B21" s="79" t="s">
        <v>147</v>
      </c>
      <c r="C21" s="80" t="s">
        <v>53</v>
      </c>
      <c r="D21" s="81" t="s">
        <v>182</v>
      </c>
      <c r="E21" s="95" t="s">
        <v>67</v>
      </c>
      <c r="F21" s="82" t="s">
        <v>10</v>
      </c>
      <c r="G21" s="83" t="s">
        <v>54</v>
      </c>
      <c r="H21" s="83"/>
    </row>
  </sheetData>
  <autoFilter ref="A6:H21"/>
  <mergeCells count="4">
    <mergeCell ref="B9:B10"/>
    <mergeCell ref="B11:B12"/>
    <mergeCell ref="B13:B20"/>
    <mergeCell ref="B1:H5"/>
  </mergeCells>
  <phoneticPr fontId="1"/>
  <pageMargins left="0.62992125984251968" right="0.23622047244094491" top="0.74803149606299213" bottom="0.55118110236220474" header="0.31496062992125984" footer="0.31496062992125984"/>
  <pageSetup paperSize="9" scale="48"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J76"/>
  <sheetViews>
    <sheetView topLeftCell="A26" zoomScale="85" zoomScaleNormal="85" workbookViewId="0">
      <selection activeCell="J24" sqref="J24"/>
    </sheetView>
  </sheetViews>
  <sheetFormatPr defaultColWidth="9.33203125" defaultRowHeight="16.5"/>
  <cols>
    <col min="1" max="1" width="9.33203125" style="46"/>
    <col min="2" max="2" width="34.33203125" style="46" customWidth="1"/>
    <col min="3" max="3" width="36.33203125" style="46" customWidth="1"/>
    <col min="4" max="4" width="19.5" style="46" customWidth="1"/>
    <col min="5" max="16384" width="9.33203125" style="46"/>
  </cols>
  <sheetData>
    <row r="1" spans="2:10" ht="33">
      <c r="E1" s="41" t="s">
        <v>38</v>
      </c>
      <c r="F1" s="40" t="s">
        <v>74</v>
      </c>
    </row>
    <row r="2" spans="2:10">
      <c r="E2" s="42" t="s">
        <v>73</v>
      </c>
      <c r="F2" s="42">
        <v>6</v>
      </c>
    </row>
    <row r="3" spans="2:10" ht="17.25" thickBot="1"/>
    <row r="4" spans="2:10" ht="17.25" thickBot="1">
      <c r="B4" s="50"/>
      <c r="C4" s="50"/>
      <c r="D4" s="29" t="s">
        <v>103</v>
      </c>
      <c r="E4" s="45" t="s">
        <v>38</v>
      </c>
      <c r="F4" s="45" t="s">
        <v>111</v>
      </c>
      <c r="G4" s="45" t="s">
        <v>109</v>
      </c>
    </row>
    <row r="5" spans="2:10" ht="17.25" customHeight="1" thickTop="1">
      <c r="B5" s="43" t="s">
        <v>19</v>
      </c>
      <c r="C5" s="44" t="s">
        <v>16</v>
      </c>
      <c r="D5" s="60" t="e">
        <f>'提案書記載要領（評価項目）'!#REF!</f>
        <v>#REF!</v>
      </c>
      <c r="E5" s="47" t="e">
        <f>'提案書記載要領（評価項目）'!#REF!</f>
        <v>#REF!</v>
      </c>
      <c r="F5" s="47" t="e">
        <f>'提案書記載要領（評価項目）'!#REF!</f>
        <v>#REF!</v>
      </c>
      <c r="G5" s="51" t="e">
        <f t="shared" ref="G5:G56" si="0">F5/$F$57%</f>
        <v>#REF!</v>
      </c>
    </row>
    <row r="6" spans="2:10">
      <c r="B6" s="32"/>
      <c r="C6" s="11" t="s">
        <v>0</v>
      </c>
      <c r="D6" s="60" t="e">
        <f>'提案書記載要領（評価項目）'!#REF!</f>
        <v>#REF!</v>
      </c>
      <c r="E6" s="60" t="e">
        <f>'提案書記載要領（評価項目）'!#REF!</f>
        <v>#REF!</v>
      </c>
      <c r="F6" s="60" t="e">
        <f>'提案書記載要領（評価項目）'!#REF!</f>
        <v>#REF!</v>
      </c>
      <c r="G6" s="51" t="e">
        <f t="shared" si="0"/>
        <v>#REF!</v>
      </c>
    </row>
    <row r="7" spans="2:10">
      <c r="B7" s="32"/>
      <c r="C7" s="12" t="s">
        <v>46</v>
      </c>
      <c r="D7" s="60" t="e">
        <f>'提案書記載要領（評価項目）'!#REF!</f>
        <v>#REF!</v>
      </c>
      <c r="E7" s="60" t="e">
        <f>'提案書記載要領（評価項目）'!#REF!</f>
        <v>#REF!</v>
      </c>
      <c r="F7" s="60" t="e">
        <f>'提案書記載要領（評価項目）'!#REF!</f>
        <v>#REF!</v>
      </c>
      <c r="G7" s="51" t="e">
        <f t="shared" si="0"/>
        <v>#REF!</v>
      </c>
    </row>
    <row r="8" spans="2:10">
      <c r="B8" s="33"/>
      <c r="C8" s="13" t="s">
        <v>39</v>
      </c>
      <c r="D8" s="60" t="e">
        <f>'提案書記載要領（評価項目）'!#REF!</f>
        <v>#REF!</v>
      </c>
      <c r="E8" s="60" t="e">
        <f>'提案書記載要領（評価項目）'!#REF!</f>
        <v>#REF!</v>
      </c>
      <c r="F8" s="60" t="e">
        <f>'提案書記載要領（評価項目）'!#REF!</f>
        <v>#REF!</v>
      </c>
      <c r="G8" s="51" t="e">
        <f t="shared" si="0"/>
        <v>#REF!</v>
      </c>
      <c r="J8" s="46" t="s">
        <v>116</v>
      </c>
    </row>
    <row r="9" spans="2:10">
      <c r="B9" s="39" t="s">
        <v>20</v>
      </c>
      <c r="C9" s="23" t="s">
        <v>18</v>
      </c>
      <c r="D9" s="60" t="e">
        <f>'提案書記載要領（評価項目）'!#REF!</f>
        <v>#REF!</v>
      </c>
      <c r="E9" s="60" t="e">
        <f>'提案書記載要領（評価項目）'!#REF!</f>
        <v>#REF!</v>
      </c>
      <c r="F9" s="60" t="e">
        <f>'提案書記載要領（評価項目）'!#REF!</f>
        <v>#REF!</v>
      </c>
      <c r="G9" s="51" t="e">
        <f t="shared" si="0"/>
        <v>#REF!</v>
      </c>
    </row>
    <row r="10" spans="2:10">
      <c r="B10" s="107" t="s">
        <v>26</v>
      </c>
      <c r="C10" s="14" t="s">
        <v>107</v>
      </c>
      <c r="D10" s="60" t="e">
        <f>'提案書記載要領（評価項目）'!#REF!</f>
        <v>#REF!</v>
      </c>
      <c r="E10" s="60" t="e">
        <f>'提案書記載要領（評価項目）'!#REF!</f>
        <v>#REF!</v>
      </c>
      <c r="F10" s="60" t="e">
        <f>'提案書記載要領（評価項目）'!#REF!</f>
        <v>#REF!</v>
      </c>
      <c r="G10" s="51" t="e">
        <f t="shared" si="0"/>
        <v>#REF!</v>
      </c>
    </row>
    <row r="11" spans="2:10">
      <c r="B11" s="108"/>
      <c r="C11" s="14" t="s">
        <v>107</v>
      </c>
      <c r="D11" s="60" t="e">
        <f>'提案書記載要領（評価項目）'!#REF!</f>
        <v>#REF!</v>
      </c>
      <c r="E11" s="60" t="e">
        <f>'提案書記載要領（評価項目）'!#REF!</f>
        <v>#REF!</v>
      </c>
      <c r="F11" s="60" t="e">
        <f>'提案書記載要領（評価項目）'!#REF!</f>
        <v>#REF!</v>
      </c>
      <c r="G11" s="51" t="e">
        <f t="shared" ref="G11:G12" si="1">F11/$F$57%</f>
        <v>#REF!</v>
      </c>
    </row>
    <row r="12" spans="2:10">
      <c r="B12" s="108"/>
      <c r="C12" s="14" t="s">
        <v>107</v>
      </c>
      <c r="D12" s="60" t="e">
        <f>'提案書記載要領（評価項目）'!#REF!</f>
        <v>#REF!</v>
      </c>
      <c r="E12" s="60" t="e">
        <f>'提案書記載要領（評価項目）'!#REF!</f>
        <v>#REF!</v>
      </c>
      <c r="F12" s="60" t="e">
        <f>'提案書記載要領（評価項目）'!#REF!</f>
        <v>#REF!</v>
      </c>
      <c r="G12" s="51" t="e">
        <f t="shared" si="1"/>
        <v>#REF!</v>
      </c>
    </row>
    <row r="13" spans="2:10">
      <c r="B13" s="108"/>
      <c r="C13" s="14" t="s">
        <v>107</v>
      </c>
      <c r="D13" s="60" t="e">
        <f>'提案書記載要領（評価項目）'!#REF!</f>
        <v>#REF!</v>
      </c>
      <c r="E13" s="60" t="e">
        <f>'提案書記載要領（評価項目）'!#REF!</f>
        <v>#REF!</v>
      </c>
      <c r="F13" s="60" t="e">
        <f>'提案書記載要領（評価項目）'!#REF!</f>
        <v>#REF!</v>
      </c>
      <c r="G13" s="51" t="e">
        <f t="shared" ref="G13:G16" si="2">F13/$F$57%</f>
        <v>#REF!</v>
      </c>
    </row>
    <row r="14" spans="2:10">
      <c r="B14" s="108"/>
      <c r="C14" s="14" t="s">
        <v>107</v>
      </c>
      <c r="D14" s="60" t="e">
        <f>'提案書記載要領（評価項目）'!#REF!</f>
        <v>#REF!</v>
      </c>
      <c r="E14" s="60" t="e">
        <f>'提案書記載要領（評価項目）'!#REF!</f>
        <v>#REF!</v>
      </c>
      <c r="F14" s="60" t="e">
        <f>'提案書記載要領（評価項目）'!#REF!</f>
        <v>#REF!</v>
      </c>
      <c r="G14" s="51" t="e">
        <f t="shared" si="2"/>
        <v>#REF!</v>
      </c>
    </row>
    <row r="15" spans="2:10">
      <c r="B15" s="108"/>
      <c r="C15" s="14" t="s">
        <v>107</v>
      </c>
      <c r="D15" s="60" t="e">
        <f>'提案書記載要領（評価項目）'!#REF!</f>
        <v>#REF!</v>
      </c>
      <c r="E15" s="60" t="e">
        <f>'提案書記載要領（評価項目）'!#REF!</f>
        <v>#REF!</v>
      </c>
      <c r="F15" s="60" t="e">
        <f>'提案書記載要領（評価項目）'!#REF!</f>
        <v>#REF!</v>
      </c>
      <c r="G15" s="51" t="e">
        <f t="shared" si="2"/>
        <v>#REF!</v>
      </c>
    </row>
    <row r="16" spans="2:10">
      <c r="B16" s="108"/>
      <c r="C16" s="14" t="s">
        <v>107</v>
      </c>
      <c r="D16" s="60" t="e">
        <f>'提案書記載要領（評価項目）'!#REF!</f>
        <v>#REF!</v>
      </c>
      <c r="E16" s="60" t="e">
        <f>'提案書記載要領（評価項目）'!#REF!</f>
        <v>#REF!</v>
      </c>
      <c r="F16" s="60" t="e">
        <f>'提案書記載要領（評価項目）'!#REF!</f>
        <v>#REF!</v>
      </c>
      <c r="G16" s="51" t="e">
        <f t="shared" si="2"/>
        <v>#REF!</v>
      </c>
    </row>
    <row r="17" spans="2:7">
      <c r="B17" s="108"/>
      <c r="C17" s="14" t="s">
        <v>107</v>
      </c>
      <c r="D17" s="60" t="e">
        <f>'提案書記載要領（評価項目）'!#REF!</f>
        <v>#REF!</v>
      </c>
      <c r="E17" s="60" t="e">
        <f>'提案書記載要領（評価項目）'!#REF!</f>
        <v>#REF!</v>
      </c>
      <c r="F17" s="60" t="e">
        <f>'提案書記載要領（評価項目）'!#REF!</f>
        <v>#REF!</v>
      </c>
      <c r="G17" s="51" t="e">
        <f t="shared" ref="G17:G23" si="3">F17/$F$57%</f>
        <v>#REF!</v>
      </c>
    </row>
    <row r="18" spans="2:7">
      <c r="B18" s="108"/>
      <c r="C18" s="14" t="s">
        <v>107</v>
      </c>
      <c r="D18" s="60" t="e">
        <f>'提案書記載要領（評価項目）'!#REF!</f>
        <v>#REF!</v>
      </c>
      <c r="E18" s="60" t="e">
        <f>'提案書記載要領（評価項目）'!#REF!</f>
        <v>#REF!</v>
      </c>
      <c r="F18" s="60" t="e">
        <f>'提案書記載要領（評価項目）'!#REF!</f>
        <v>#REF!</v>
      </c>
      <c r="G18" s="51" t="e">
        <f t="shared" si="3"/>
        <v>#REF!</v>
      </c>
    </row>
    <row r="19" spans="2:7">
      <c r="B19" s="108"/>
      <c r="C19" s="14" t="s">
        <v>107</v>
      </c>
      <c r="D19" s="60" t="e">
        <f>'提案書記載要領（評価項目）'!#REF!</f>
        <v>#REF!</v>
      </c>
      <c r="E19" s="60" t="e">
        <f>'提案書記載要領（評価項目）'!#REF!</f>
        <v>#REF!</v>
      </c>
      <c r="F19" s="60" t="e">
        <f>'提案書記載要領（評価項目）'!#REF!</f>
        <v>#REF!</v>
      </c>
      <c r="G19" s="51" t="e">
        <f t="shared" si="3"/>
        <v>#REF!</v>
      </c>
    </row>
    <row r="20" spans="2:7">
      <c r="B20" s="108"/>
      <c r="C20" s="14" t="s">
        <v>107</v>
      </c>
      <c r="D20" s="60" t="e">
        <f>'提案書記載要領（評価項目）'!#REF!</f>
        <v>#REF!</v>
      </c>
      <c r="E20" s="60" t="e">
        <f>'提案書記載要領（評価項目）'!#REF!</f>
        <v>#REF!</v>
      </c>
      <c r="F20" s="60" t="e">
        <f>'提案書記載要領（評価項目）'!#REF!</f>
        <v>#REF!</v>
      </c>
      <c r="G20" s="51" t="e">
        <f t="shared" si="3"/>
        <v>#REF!</v>
      </c>
    </row>
    <row r="21" spans="2:7">
      <c r="B21" s="108"/>
      <c r="C21" s="14" t="s">
        <v>107</v>
      </c>
      <c r="D21" s="60" t="e">
        <f>'提案書記載要領（評価項目）'!#REF!</f>
        <v>#REF!</v>
      </c>
      <c r="E21" s="60" t="e">
        <f>'提案書記載要領（評価項目）'!#REF!</f>
        <v>#REF!</v>
      </c>
      <c r="F21" s="60" t="e">
        <f>'提案書記載要領（評価項目）'!#REF!</f>
        <v>#REF!</v>
      </c>
      <c r="G21" s="51" t="e">
        <f t="shared" si="3"/>
        <v>#REF!</v>
      </c>
    </row>
    <row r="22" spans="2:7">
      <c r="B22" s="108"/>
      <c r="C22" s="14" t="s">
        <v>107</v>
      </c>
      <c r="D22" s="60" t="e">
        <f>'提案書記載要領（評価項目）'!#REF!</f>
        <v>#REF!</v>
      </c>
      <c r="E22" s="60" t="e">
        <f>'提案書記載要領（評価項目）'!#REF!</f>
        <v>#REF!</v>
      </c>
      <c r="F22" s="60" t="e">
        <f>'提案書記載要領（評価項目）'!#REF!</f>
        <v>#REF!</v>
      </c>
      <c r="G22" s="51" t="e">
        <f t="shared" si="3"/>
        <v>#REF!</v>
      </c>
    </row>
    <row r="23" spans="2:7">
      <c r="B23" s="108"/>
      <c r="C23" s="14" t="s">
        <v>107</v>
      </c>
      <c r="D23" s="60" t="e">
        <f>'提案書記載要領（評価項目）'!#REF!</f>
        <v>#REF!</v>
      </c>
      <c r="E23" s="60" t="e">
        <f>'提案書記載要領（評価項目）'!#REF!</f>
        <v>#REF!</v>
      </c>
      <c r="F23" s="60" t="e">
        <f>'提案書記載要領（評価項目）'!#REF!</f>
        <v>#REF!</v>
      </c>
      <c r="G23" s="51" t="e">
        <f t="shared" si="3"/>
        <v>#REF!</v>
      </c>
    </row>
    <row r="24" spans="2:7">
      <c r="B24" s="109"/>
      <c r="C24" s="24" t="s">
        <v>76</v>
      </c>
      <c r="D24" s="60" t="e">
        <f>'提案書記載要領（評価項目）'!#REF!</f>
        <v>#REF!</v>
      </c>
      <c r="E24" s="60" t="e">
        <f>'提案書記載要領（評価項目）'!#REF!</f>
        <v>#REF!</v>
      </c>
      <c r="F24" s="60" t="e">
        <f>'提案書記載要領（評価項目）'!#REF!</f>
        <v>#REF!</v>
      </c>
      <c r="G24" s="51" t="e">
        <f t="shared" si="0"/>
        <v>#REF!</v>
      </c>
    </row>
    <row r="25" spans="2:7" ht="18" customHeight="1">
      <c r="B25" s="36" t="s">
        <v>21</v>
      </c>
      <c r="C25" s="49" t="s">
        <v>4</v>
      </c>
      <c r="D25" s="60" t="e">
        <f>'提案書記載要領（評価項目）'!#REF!</f>
        <v>#REF!</v>
      </c>
      <c r="E25" s="60" t="e">
        <f>'提案書記載要領（評価項目）'!#REF!</f>
        <v>#REF!</v>
      </c>
      <c r="F25" s="60" t="e">
        <f>'提案書記載要領（評価項目）'!#REF!</f>
        <v>#REF!</v>
      </c>
      <c r="G25" s="51" t="e">
        <f t="shared" si="0"/>
        <v>#REF!</v>
      </c>
    </row>
    <row r="26" spans="2:7" ht="33">
      <c r="B26" s="32"/>
      <c r="C26" s="16" t="s">
        <v>50</v>
      </c>
      <c r="D26" s="60" t="e">
        <f>'提案書記載要領（評価項目）'!#REF!</f>
        <v>#REF!</v>
      </c>
      <c r="E26" s="60" t="e">
        <f>'提案書記載要領（評価項目）'!#REF!</f>
        <v>#REF!</v>
      </c>
      <c r="F26" s="60" t="e">
        <f>'提案書記載要領（評価項目）'!#REF!</f>
        <v>#REF!</v>
      </c>
      <c r="G26" s="51" t="e">
        <f t="shared" si="0"/>
        <v>#REF!</v>
      </c>
    </row>
    <row r="27" spans="2:7">
      <c r="B27" s="32"/>
      <c r="C27" s="16" t="s">
        <v>52</v>
      </c>
      <c r="D27" s="60" t="e">
        <f>'提案書記載要領（評価項目）'!#REF!</f>
        <v>#REF!</v>
      </c>
      <c r="E27" s="60" t="e">
        <f>'提案書記載要領（評価項目）'!#REF!</f>
        <v>#REF!</v>
      </c>
      <c r="F27" s="60" t="e">
        <f>'提案書記載要領（評価項目）'!#REF!</f>
        <v>#REF!</v>
      </c>
      <c r="G27" s="51" t="e">
        <f t="shared" si="0"/>
        <v>#REF!</v>
      </c>
    </row>
    <row r="28" spans="2:7">
      <c r="B28" s="33"/>
      <c r="C28" s="17" t="s">
        <v>5</v>
      </c>
      <c r="D28" s="60" t="e">
        <f>'提案書記載要領（評価項目）'!#REF!</f>
        <v>#REF!</v>
      </c>
      <c r="E28" s="60" t="e">
        <f>'提案書記載要領（評価項目）'!#REF!</f>
        <v>#REF!</v>
      </c>
      <c r="F28" s="60" t="e">
        <f>'提案書記載要領（評価項目）'!#REF!</f>
        <v>#REF!</v>
      </c>
      <c r="G28" s="51" t="e">
        <f t="shared" si="0"/>
        <v>#REF!</v>
      </c>
    </row>
    <row r="29" spans="2:7" ht="16.5" customHeight="1">
      <c r="B29" s="34" t="s">
        <v>25</v>
      </c>
      <c r="C29" s="15" t="s">
        <v>30</v>
      </c>
      <c r="D29" s="60" t="e">
        <f>'提案書記載要領（評価項目）'!#REF!</f>
        <v>#REF!</v>
      </c>
      <c r="E29" s="60" t="e">
        <f>'提案書記載要領（評価項目）'!#REF!</f>
        <v>#REF!</v>
      </c>
      <c r="F29" s="60" t="e">
        <f>'提案書記載要領（評価項目）'!#REF!</f>
        <v>#REF!</v>
      </c>
      <c r="G29" s="51" t="e">
        <f t="shared" si="0"/>
        <v>#REF!</v>
      </c>
    </row>
    <row r="30" spans="2:7">
      <c r="B30" s="32"/>
      <c r="C30" s="49" t="s">
        <v>22</v>
      </c>
      <c r="D30" s="60" t="e">
        <f>'提案書記載要領（評価項目）'!#REF!</f>
        <v>#REF!</v>
      </c>
      <c r="E30" s="60" t="e">
        <f>'提案書記載要領（評価項目）'!#REF!</f>
        <v>#REF!</v>
      </c>
      <c r="F30" s="60" t="e">
        <f>'提案書記載要領（評価項目）'!#REF!</f>
        <v>#REF!</v>
      </c>
      <c r="G30" s="51" t="e">
        <f t="shared" si="0"/>
        <v>#REF!</v>
      </c>
    </row>
    <row r="31" spans="2:7" ht="16.5" customHeight="1">
      <c r="B31" s="32"/>
      <c r="C31" s="61" t="s">
        <v>27</v>
      </c>
      <c r="D31" s="60" t="e">
        <f>'提案書記載要領（評価項目）'!#REF!</f>
        <v>#REF!</v>
      </c>
      <c r="E31" s="60" t="e">
        <f>'提案書記載要領（評価項目）'!#REF!</f>
        <v>#REF!</v>
      </c>
      <c r="F31" s="60" t="e">
        <f>'提案書記載要領（評価項目）'!#REF!</f>
        <v>#REF!</v>
      </c>
      <c r="G31" s="51" t="e">
        <f t="shared" si="0"/>
        <v>#REF!</v>
      </c>
    </row>
    <row r="32" spans="2:7">
      <c r="B32" s="32"/>
      <c r="C32" s="16" t="s">
        <v>6</v>
      </c>
      <c r="D32" s="60" t="e">
        <f>'提案書記載要領（評価項目）'!#REF!</f>
        <v>#REF!</v>
      </c>
      <c r="E32" s="60" t="e">
        <f>'提案書記載要領（評価項目）'!#REF!</f>
        <v>#REF!</v>
      </c>
      <c r="F32" s="60" t="e">
        <f>'提案書記載要領（評価項目）'!#REF!</f>
        <v>#REF!</v>
      </c>
      <c r="G32" s="51" t="e">
        <f t="shared" si="0"/>
        <v>#REF!</v>
      </c>
    </row>
    <row r="33" spans="2:7">
      <c r="B33" s="32"/>
      <c r="C33" s="48" t="s">
        <v>37</v>
      </c>
      <c r="D33" s="60" t="e">
        <f>'提案書記載要領（評価項目）'!#REF!</f>
        <v>#REF!</v>
      </c>
      <c r="E33" s="60" t="e">
        <f>'提案書記載要領（評価項目）'!#REF!</f>
        <v>#REF!</v>
      </c>
      <c r="F33" s="60" t="e">
        <f>'提案書記載要領（評価項目）'!#REF!</f>
        <v>#REF!</v>
      </c>
      <c r="G33" s="51" t="e">
        <f t="shared" si="0"/>
        <v>#REF!</v>
      </c>
    </row>
    <row r="34" spans="2:7">
      <c r="B34" s="32"/>
      <c r="C34" s="16" t="s">
        <v>13</v>
      </c>
      <c r="D34" s="60" t="e">
        <f>'提案書記載要領（評価項目）'!#REF!</f>
        <v>#REF!</v>
      </c>
      <c r="E34" s="60" t="e">
        <f>'提案書記載要領（評価項目）'!#REF!</f>
        <v>#REF!</v>
      </c>
      <c r="F34" s="60" t="e">
        <f>'提案書記載要領（評価項目）'!#REF!</f>
        <v>#REF!</v>
      </c>
      <c r="G34" s="51" t="e">
        <f t="shared" si="0"/>
        <v>#REF!</v>
      </c>
    </row>
    <row r="35" spans="2:7">
      <c r="B35" s="33"/>
      <c r="C35" s="22" t="s">
        <v>23</v>
      </c>
      <c r="D35" s="60" t="e">
        <f>'提案書記載要領（評価項目）'!#REF!</f>
        <v>#REF!</v>
      </c>
      <c r="E35" s="60" t="e">
        <f>'提案書記載要領（評価項目）'!#REF!</f>
        <v>#REF!</v>
      </c>
      <c r="F35" s="60" t="e">
        <f>'提案書記載要領（評価項目）'!#REF!</f>
        <v>#REF!</v>
      </c>
      <c r="G35" s="51" t="e">
        <f t="shared" si="0"/>
        <v>#REF!</v>
      </c>
    </row>
    <row r="36" spans="2:7" ht="16.5" customHeight="1">
      <c r="B36" s="34" t="s">
        <v>61</v>
      </c>
      <c r="C36" s="25" t="s">
        <v>90</v>
      </c>
      <c r="D36" s="60" t="e">
        <f>'提案書記載要領（評価項目）'!#REF!</f>
        <v>#REF!</v>
      </c>
      <c r="E36" s="60" t="e">
        <f>'提案書記載要領（評価項目）'!#REF!</f>
        <v>#REF!</v>
      </c>
      <c r="F36" s="60" t="e">
        <f>'提案書記載要領（評価項目）'!#REF!</f>
        <v>#REF!</v>
      </c>
      <c r="G36" s="51" t="e">
        <f t="shared" si="0"/>
        <v>#REF!</v>
      </c>
    </row>
    <row r="37" spans="2:7">
      <c r="B37" s="32"/>
      <c r="C37" s="26" t="s">
        <v>91</v>
      </c>
      <c r="D37" s="60" t="e">
        <f>'提案書記載要領（評価項目）'!#REF!</f>
        <v>#REF!</v>
      </c>
      <c r="E37" s="60" t="e">
        <f>'提案書記載要領（評価項目）'!#REF!</f>
        <v>#REF!</v>
      </c>
      <c r="F37" s="60" t="e">
        <f>'提案書記載要領（評価項目）'!#REF!</f>
        <v>#REF!</v>
      </c>
      <c r="G37" s="51" t="e">
        <f t="shared" si="0"/>
        <v>#REF!</v>
      </c>
    </row>
    <row r="38" spans="2:7">
      <c r="B38" s="32"/>
      <c r="C38" s="26" t="s">
        <v>92</v>
      </c>
      <c r="D38" s="60" t="e">
        <f>'提案書記載要領（評価項目）'!#REF!</f>
        <v>#REF!</v>
      </c>
      <c r="E38" s="60" t="e">
        <f>'提案書記載要領（評価項目）'!#REF!</f>
        <v>#REF!</v>
      </c>
      <c r="F38" s="60" t="e">
        <f>'提案書記載要領（評価項目）'!#REF!</f>
        <v>#REF!</v>
      </c>
      <c r="G38" s="51" t="e">
        <f t="shared" si="0"/>
        <v>#REF!</v>
      </c>
    </row>
    <row r="39" spans="2:7">
      <c r="B39" s="32"/>
      <c r="C39" s="26" t="s">
        <v>93</v>
      </c>
      <c r="D39" s="60" t="e">
        <f>'提案書記載要領（評価項目）'!#REF!</f>
        <v>#REF!</v>
      </c>
      <c r="E39" s="60" t="e">
        <f>'提案書記載要領（評価項目）'!#REF!</f>
        <v>#REF!</v>
      </c>
      <c r="F39" s="60" t="e">
        <f>'提案書記載要領（評価項目）'!#REF!</f>
        <v>#REF!</v>
      </c>
      <c r="G39" s="51" t="e">
        <f t="shared" si="0"/>
        <v>#REF!</v>
      </c>
    </row>
    <row r="40" spans="2:7">
      <c r="B40" s="32"/>
      <c r="C40" s="26" t="s">
        <v>94</v>
      </c>
      <c r="D40" s="60" t="e">
        <f>'提案書記載要領（評価項目）'!#REF!</f>
        <v>#REF!</v>
      </c>
      <c r="E40" s="60" t="e">
        <f>'提案書記載要領（評価項目）'!#REF!</f>
        <v>#REF!</v>
      </c>
      <c r="F40" s="60" t="e">
        <f>'提案書記載要領（評価項目）'!#REF!</f>
        <v>#REF!</v>
      </c>
      <c r="G40" s="51" t="e">
        <f t="shared" si="0"/>
        <v>#REF!</v>
      </c>
    </row>
    <row r="41" spans="2:7">
      <c r="B41" s="32"/>
      <c r="C41" s="26" t="s">
        <v>95</v>
      </c>
      <c r="D41" s="60" t="e">
        <f>'提案書記載要領（評価項目）'!#REF!</f>
        <v>#REF!</v>
      </c>
      <c r="E41" s="60" t="e">
        <f>'提案書記載要領（評価項目）'!#REF!</f>
        <v>#REF!</v>
      </c>
      <c r="F41" s="60" t="e">
        <f>'提案書記載要領（評価項目）'!#REF!</f>
        <v>#REF!</v>
      </c>
      <c r="G41" s="51" t="e">
        <f t="shared" si="0"/>
        <v>#REF!</v>
      </c>
    </row>
    <row r="42" spans="2:7">
      <c r="B42" s="32"/>
      <c r="C42" s="26" t="s">
        <v>96</v>
      </c>
      <c r="D42" s="60" t="e">
        <f>'提案書記載要領（評価項目）'!#REF!</f>
        <v>#REF!</v>
      </c>
      <c r="E42" s="60" t="e">
        <f>'提案書記載要領（評価項目）'!#REF!</f>
        <v>#REF!</v>
      </c>
      <c r="F42" s="60" t="e">
        <f>'提案書記載要領（評価項目）'!#REF!</f>
        <v>#REF!</v>
      </c>
      <c r="G42" s="51" t="e">
        <f t="shared" si="0"/>
        <v>#REF!</v>
      </c>
    </row>
    <row r="43" spans="2:7">
      <c r="B43" s="32"/>
      <c r="C43" s="26" t="s">
        <v>97</v>
      </c>
      <c r="D43" s="60" t="e">
        <f>'提案書記載要領（評価項目）'!#REF!</f>
        <v>#REF!</v>
      </c>
      <c r="E43" s="60" t="e">
        <f>'提案書記載要領（評価項目）'!#REF!</f>
        <v>#REF!</v>
      </c>
      <c r="F43" s="60" t="e">
        <f>'提案書記載要領（評価項目）'!#REF!</f>
        <v>#REF!</v>
      </c>
      <c r="G43" s="51" t="e">
        <f t="shared" si="0"/>
        <v>#REF!</v>
      </c>
    </row>
    <row r="44" spans="2:7">
      <c r="B44" s="32"/>
      <c r="C44" s="26" t="s">
        <v>98</v>
      </c>
      <c r="D44" s="60" t="e">
        <f>'提案書記載要領（評価項目）'!#REF!</f>
        <v>#REF!</v>
      </c>
      <c r="E44" s="60" t="e">
        <f>'提案書記載要領（評価項目）'!#REF!</f>
        <v>#REF!</v>
      </c>
      <c r="F44" s="60" t="e">
        <f>'提案書記載要領（評価項目）'!#REF!</f>
        <v>#REF!</v>
      </c>
      <c r="G44" s="51" t="e">
        <f t="shared" si="0"/>
        <v>#REF!</v>
      </c>
    </row>
    <row r="45" spans="2:7">
      <c r="B45" s="32"/>
      <c r="C45" s="26" t="s">
        <v>99</v>
      </c>
      <c r="D45" s="60" t="e">
        <f>'提案書記載要領（評価項目）'!#REF!</f>
        <v>#REF!</v>
      </c>
      <c r="E45" s="60" t="e">
        <f>'提案書記載要領（評価項目）'!#REF!</f>
        <v>#REF!</v>
      </c>
      <c r="F45" s="60" t="e">
        <f>'提案書記載要領（評価項目）'!#REF!</f>
        <v>#REF!</v>
      </c>
      <c r="G45" s="51" t="e">
        <f t="shared" si="0"/>
        <v>#REF!</v>
      </c>
    </row>
    <row r="46" spans="2:7">
      <c r="B46" s="32"/>
      <c r="C46" s="26" t="s">
        <v>100</v>
      </c>
      <c r="D46" s="60" t="e">
        <f>'提案書記載要領（評価項目）'!#REF!</f>
        <v>#REF!</v>
      </c>
      <c r="E46" s="60" t="e">
        <f>'提案書記載要領（評価項目）'!#REF!</f>
        <v>#REF!</v>
      </c>
      <c r="F46" s="60" t="e">
        <f>'提案書記載要領（評価項目）'!#REF!</f>
        <v>#REF!</v>
      </c>
      <c r="G46" s="51" t="e">
        <f t="shared" si="0"/>
        <v>#REF!</v>
      </c>
    </row>
    <row r="47" spans="2:7">
      <c r="B47" s="32"/>
      <c r="C47" s="26" t="s">
        <v>101</v>
      </c>
      <c r="D47" s="60" t="e">
        <f>'提案書記載要領（評価項目）'!#REF!</f>
        <v>#REF!</v>
      </c>
      <c r="E47" s="60" t="e">
        <f>'提案書記載要領（評価項目）'!#REF!</f>
        <v>#REF!</v>
      </c>
      <c r="F47" s="60" t="e">
        <f>'提案書記載要領（評価項目）'!#REF!</f>
        <v>#REF!</v>
      </c>
      <c r="G47" s="51" t="e">
        <f t="shared" si="0"/>
        <v>#REF!</v>
      </c>
    </row>
    <row r="48" spans="2:7">
      <c r="B48" s="33"/>
      <c r="C48" s="24" t="s">
        <v>102</v>
      </c>
      <c r="D48" s="60" t="e">
        <f>'提案書記載要領（評価項目）'!#REF!</f>
        <v>#REF!</v>
      </c>
      <c r="E48" s="60" t="e">
        <f>'提案書記載要領（評価項目）'!#REF!</f>
        <v>#REF!</v>
      </c>
      <c r="F48" s="60" t="e">
        <f>'提案書記載要領（評価項目）'!#REF!</f>
        <v>#REF!</v>
      </c>
      <c r="G48" s="51" t="e">
        <f t="shared" si="0"/>
        <v>#REF!</v>
      </c>
    </row>
    <row r="49" spans="2:8">
      <c r="B49" s="35" t="s">
        <v>69</v>
      </c>
      <c r="C49" s="21" t="s">
        <v>62</v>
      </c>
      <c r="D49" s="60" t="e">
        <f>'提案書記載要領（評価項目）'!#REF!</f>
        <v>#REF!</v>
      </c>
      <c r="E49" s="60" t="e">
        <f>'提案書記載要領（評価項目）'!#REF!</f>
        <v>#REF!</v>
      </c>
      <c r="F49" s="60" t="e">
        <f>'提案書記載要領（評価項目）'!#REF!</f>
        <v>#REF!</v>
      </c>
      <c r="G49" s="51" t="e">
        <f t="shared" si="0"/>
        <v>#REF!</v>
      </c>
    </row>
    <row r="50" spans="2:8">
      <c r="B50" s="37" t="s">
        <v>63</v>
      </c>
      <c r="C50" s="18" t="s">
        <v>40</v>
      </c>
      <c r="D50" s="60" t="e">
        <f>'提案書記載要領（評価項目）'!#REF!</f>
        <v>#REF!</v>
      </c>
      <c r="E50" s="60" t="e">
        <f>'提案書記載要領（評価項目）'!#REF!</f>
        <v>#REF!</v>
      </c>
      <c r="F50" s="60" t="e">
        <f>'提案書記載要領（評価項目）'!#REF!</f>
        <v>#REF!</v>
      </c>
      <c r="G50" s="51" t="e">
        <f t="shared" si="0"/>
        <v>#REF!</v>
      </c>
    </row>
    <row r="51" spans="2:8" ht="16.5" customHeight="1">
      <c r="B51" s="36" t="s">
        <v>64</v>
      </c>
      <c r="C51" s="19" t="s">
        <v>7</v>
      </c>
      <c r="D51" s="60" t="e">
        <f>'提案書記載要領（評価項目）'!#REF!</f>
        <v>#REF!</v>
      </c>
      <c r="E51" s="60" t="e">
        <f>'提案書記載要領（評価項目）'!#REF!</f>
        <v>#REF!</v>
      </c>
      <c r="F51" s="60" t="e">
        <f>'提案書記載要領（評価項目）'!#REF!</f>
        <v>#REF!</v>
      </c>
      <c r="G51" s="51" t="e">
        <f t="shared" si="0"/>
        <v>#REF!</v>
      </c>
    </row>
    <row r="52" spans="2:8">
      <c r="B52" s="32"/>
      <c r="C52" s="26" t="s">
        <v>53</v>
      </c>
      <c r="D52" s="60" t="e">
        <f>'提案書記載要領（評価項目）'!#REF!</f>
        <v>#REF!</v>
      </c>
      <c r="E52" s="60" t="e">
        <f>'提案書記載要領（評価項目）'!#REF!</f>
        <v>#REF!</v>
      </c>
      <c r="F52" s="60" t="e">
        <f>'提案書記載要領（評価項目）'!#REF!</f>
        <v>#REF!</v>
      </c>
      <c r="G52" s="51" t="e">
        <f t="shared" si="0"/>
        <v>#REF!</v>
      </c>
    </row>
    <row r="53" spans="2:8">
      <c r="B53" s="33"/>
      <c r="C53" s="20" t="s">
        <v>106</v>
      </c>
      <c r="D53" s="60" t="e">
        <f>'提案書記載要領（評価項目）'!#REF!</f>
        <v>#REF!</v>
      </c>
      <c r="E53" s="60" t="e">
        <f>'提案書記載要領（評価項目）'!#REF!</f>
        <v>#REF!</v>
      </c>
      <c r="F53" s="60" t="e">
        <f>'提案書記載要領（評価項目）'!#REF!</f>
        <v>#REF!</v>
      </c>
      <c r="G53" s="51" t="e">
        <f t="shared" si="0"/>
        <v>#REF!</v>
      </c>
    </row>
    <row r="54" spans="2:8" ht="12.75" customHeight="1">
      <c r="B54" s="32" t="s">
        <v>65</v>
      </c>
      <c r="C54" s="105" t="s">
        <v>3</v>
      </c>
      <c r="D54" s="60" t="e">
        <f>'提案書記載要領（評価項目）'!#REF!</f>
        <v>#REF!</v>
      </c>
      <c r="E54" s="60" t="e">
        <f>'提案書記載要領（評価項目）'!#REF!</f>
        <v>#REF!</v>
      </c>
      <c r="F54" s="60" t="e">
        <f>'提案書記載要領（評価項目）'!#REF!</f>
        <v>#REF!</v>
      </c>
      <c r="G54" s="51" t="e">
        <f t="shared" si="0"/>
        <v>#REF!</v>
      </c>
    </row>
    <row r="55" spans="2:8">
      <c r="B55" s="32"/>
      <c r="C55" s="105"/>
      <c r="D55" s="60" t="e">
        <f>'提案書記載要領（評価項目）'!#REF!</f>
        <v>#REF!</v>
      </c>
      <c r="E55" s="60" t="e">
        <f>'提案書記載要領（評価項目）'!#REF!</f>
        <v>#REF!</v>
      </c>
      <c r="F55" s="60" t="e">
        <f>'提案書記載要領（評価項目）'!#REF!</f>
        <v>#REF!</v>
      </c>
      <c r="G55" s="51" t="e">
        <f t="shared" si="0"/>
        <v>#REF!</v>
      </c>
    </row>
    <row r="56" spans="2:8" ht="17.25" thickBot="1">
      <c r="B56" s="38"/>
      <c r="C56" s="106"/>
      <c r="D56" s="62" t="e">
        <f>'提案書記載要領（評価項目）'!#REF!</f>
        <v>#REF!</v>
      </c>
      <c r="E56" s="28" t="e">
        <f>'提案書記載要領（評価項目）'!#REF!</f>
        <v>#REF!</v>
      </c>
      <c r="F56" s="62" t="e">
        <f>'提案書記載要領（評価項目）'!#REF!</f>
        <v>#REF!</v>
      </c>
      <c r="G56" s="51" t="e">
        <f t="shared" si="0"/>
        <v>#REF!</v>
      </c>
    </row>
    <row r="57" spans="2:8">
      <c r="B57" s="35" t="s">
        <v>108</v>
      </c>
      <c r="C57" s="21"/>
      <c r="D57" s="27"/>
      <c r="E57" s="27"/>
      <c r="F57" s="27" t="e">
        <f>SUM(F5:F56)</f>
        <v>#REF!</v>
      </c>
    </row>
    <row r="59" spans="2:8">
      <c r="F59" s="30">
        <f>SUMIF(D5:D56,"○",F5:F56)</f>
        <v>0</v>
      </c>
      <c r="G59" s="30"/>
      <c r="H59" s="31" t="s">
        <v>104</v>
      </c>
    </row>
    <row r="60" spans="2:8">
      <c r="F60" s="30">
        <f>F59*(2/3)</f>
        <v>0</v>
      </c>
      <c r="G60" s="10"/>
      <c r="H60" s="31" t="s">
        <v>105</v>
      </c>
    </row>
    <row r="63" spans="2:8">
      <c r="F63" s="45" t="s">
        <v>111</v>
      </c>
      <c r="G63" s="45" t="s">
        <v>109</v>
      </c>
    </row>
    <row r="64" spans="2:8">
      <c r="B64" s="52" t="s">
        <v>19</v>
      </c>
      <c r="C64" s="53"/>
      <c r="F64" s="53" t="e">
        <f>SUM(F5:F8)</f>
        <v>#REF!</v>
      </c>
      <c r="G64" s="58" t="e">
        <f>F64/$F$74%</f>
        <v>#REF!</v>
      </c>
    </row>
    <row r="65" spans="2:7">
      <c r="B65" s="52" t="s">
        <v>20</v>
      </c>
      <c r="C65" s="53"/>
      <c r="F65" s="53" t="e">
        <f>SUM(F9)</f>
        <v>#REF!</v>
      </c>
      <c r="G65" s="58" t="e">
        <f t="shared" ref="G65:G73" si="4">F65/$F$74%</f>
        <v>#REF!</v>
      </c>
    </row>
    <row r="66" spans="2:7">
      <c r="B66" s="54" t="s">
        <v>26</v>
      </c>
      <c r="C66" s="53"/>
      <c r="F66" s="53" t="e">
        <f>SUM(F10:F24)</f>
        <v>#REF!</v>
      </c>
      <c r="G66" s="58" t="e">
        <f t="shared" si="4"/>
        <v>#REF!</v>
      </c>
    </row>
    <row r="67" spans="2:7">
      <c r="B67" s="54" t="s">
        <v>21</v>
      </c>
      <c r="C67" s="53"/>
      <c r="F67" s="53" t="e">
        <f>SUM(F25:F28)</f>
        <v>#REF!</v>
      </c>
      <c r="G67" s="58" t="e">
        <f t="shared" si="4"/>
        <v>#REF!</v>
      </c>
    </row>
    <row r="68" spans="2:7">
      <c r="B68" s="54" t="s">
        <v>25</v>
      </c>
      <c r="C68" s="53"/>
      <c r="F68" s="53" t="e">
        <f>SUM(F29:F35)</f>
        <v>#REF!</v>
      </c>
      <c r="G68" s="58" t="e">
        <f t="shared" si="4"/>
        <v>#REF!</v>
      </c>
    </row>
    <row r="69" spans="2:7">
      <c r="B69" s="54" t="s">
        <v>61</v>
      </c>
      <c r="C69" s="53"/>
      <c r="F69" s="53" t="e">
        <f>SUM(F36:F48)</f>
        <v>#REF!</v>
      </c>
      <c r="G69" s="58" t="e">
        <f t="shared" si="4"/>
        <v>#REF!</v>
      </c>
    </row>
    <row r="70" spans="2:7">
      <c r="B70" s="54" t="s">
        <v>69</v>
      </c>
      <c r="C70" s="53"/>
      <c r="F70" s="53" t="e">
        <f>SUM(F49)</f>
        <v>#REF!</v>
      </c>
      <c r="G70" s="58" t="e">
        <f t="shared" si="4"/>
        <v>#REF!</v>
      </c>
    </row>
    <row r="71" spans="2:7">
      <c r="B71" s="54" t="s">
        <v>63</v>
      </c>
      <c r="C71" s="53"/>
      <c r="F71" s="53" t="e">
        <f>SUM(F50)</f>
        <v>#REF!</v>
      </c>
      <c r="G71" s="58" t="e">
        <f t="shared" si="4"/>
        <v>#REF!</v>
      </c>
    </row>
    <row r="72" spans="2:7">
      <c r="B72" s="54" t="s">
        <v>64</v>
      </c>
      <c r="C72" s="53"/>
      <c r="F72" s="53" t="e">
        <f>SUM(F51:F53)</f>
        <v>#REF!</v>
      </c>
      <c r="G72" s="58" t="e">
        <f t="shared" si="4"/>
        <v>#REF!</v>
      </c>
    </row>
    <row r="73" spans="2:7" ht="17.25" thickBot="1">
      <c r="B73" s="56" t="s">
        <v>65</v>
      </c>
      <c r="C73" s="57"/>
      <c r="F73" s="57" t="e">
        <f>SUM(F54:F56)</f>
        <v>#REF!</v>
      </c>
      <c r="G73" s="59" t="e">
        <f t="shared" si="4"/>
        <v>#REF!</v>
      </c>
    </row>
    <row r="74" spans="2:7">
      <c r="B74" s="55" t="s">
        <v>110</v>
      </c>
      <c r="C74" s="55"/>
      <c r="F74" s="55" t="e">
        <f>SUM(F64:F73)</f>
        <v>#REF!</v>
      </c>
      <c r="G74" s="55"/>
    </row>
    <row r="76" spans="2:7">
      <c r="F76" s="46" t="s">
        <v>112</v>
      </c>
    </row>
  </sheetData>
  <mergeCells count="2">
    <mergeCell ref="C54:C56"/>
    <mergeCell ref="B10:B24"/>
  </mergeCells>
  <phoneticPr fontId="1"/>
  <conditionalFormatting sqref="G64:G73">
    <cfRule type="dataBar" priority="1">
      <dataBar>
        <cfvo type="min"/>
        <cfvo type="max"/>
        <color rgb="FFFF555A"/>
      </dataBar>
      <extLst>
        <ext xmlns:x14="http://schemas.microsoft.com/office/spreadsheetml/2009/9/main" uri="{B025F937-C7B1-47D3-B67F-A62EFF666E3E}">
          <x14:id>{92C9E43E-EC08-4CBE-A66C-5759FFF6E1E0}</x14:id>
        </ext>
      </extLst>
    </cfRule>
  </conditionalFormatting>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dataBar" id="{92C9E43E-EC08-4CBE-A66C-5759FFF6E1E0}">
            <x14:dataBar minLength="0" maxLength="100" border="1" negativeBarBorderColorSameAsPositive="0">
              <x14:cfvo type="autoMin"/>
              <x14:cfvo type="autoMax"/>
              <x14:borderColor rgb="FFFF555A"/>
              <x14:negativeFillColor rgb="FFFF0000"/>
              <x14:negativeBorderColor rgb="FFFF0000"/>
              <x14:axisColor rgb="FF000000"/>
            </x14:dataBar>
          </x14:cfRule>
          <xm:sqref>G64:G73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提案書記載要領（評価項目）</vt:lpstr>
      <vt:lpstr>提案書記載要領 (確認項目)</vt:lpstr>
      <vt:lpstr>配点</vt:lpstr>
      <vt:lpstr>'提案書記載要領 (確認項目)'!Print_Area</vt:lpstr>
      <vt:lpstr>'提案書記載要領（評価項目）'!Print_Area</vt:lpstr>
      <vt:lpstr>'提案書記載要領 (確認項目)'!Print_Titles</vt:lpstr>
      <vt:lpstr>'提案書記載要領（評価項目）'!Print_Titles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Windows ユーザー</cp:lastModifiedBy>
  <cp:lastPrinted>2026-05-14T01:41:53Z</cp:lastPrinted>
  <dcterms:created xsi:type="dcterms:W3CDTF">2014-01-22T16:46:55Z</dcterms:created>
  <dcterms:modified xsi:type="dcterms:W3CDTF">2026-05-18T01:22:00Z</dcterms:modified>
</cp:coreProperties>
</file>