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s2.kobe.local\work2\26_水道局\03_配水課\3管路設計係\001 設計工事関係\15_アクアシグマ導入検討\RFI\事業者公開資料\回答様式\"/>
    </mc:Choice>
  </mc:AlternateContent>
  <bookViews>
    <workbookView xWindow="5364" yWindow="2820" windowWidth="12444" windowHeight="4740" tabRatio="875" firstSheet="2" activeTab="2"/>
  </bookViews>
  <sheets>
    <sheet name="管理スパン表" sheetId="18" state="hidden" r:id="rId1"/>
    <sheet name="×_(様式2)システム概要図（廃止様式）" sheetId="19" state="hidden" r:id="rId2"/>
    <sheet name="(様式4)スケジュール" sheetId="21" r:id="rId3"/>
    <sheet name="(情報化戦略部記載)審査結果書" sheetId="17" state="hidden" r:id="rId4"/>
    <sheet name="案件一覧" sheetId="8" state="hidden" r:id="rId5"/>
  </sheets>
  <definedNames>
    <definedName name="_xlnm._FilterDatabase" localSheetId="4" hidden="1">案件一覧!$C$3:$AN$4</definedName>
    <definedName name="aaaa" localSheetId="2" hidden="1">{"'100DPro'!$A$1:$H$149"}</definedName>
    <definedName name="aaaa" localSheetId="1" hidden="1">{"'100DPro'!$A$1:$H$149"}</definedName>
    <definedName name="aaaa" hidden="1">{"'100DPro'!$A$1:$H$149"}</definedName>
    <definedName name="aaaaa" localSheetId="2" hidden="1">{"'100DPro'!$A$1:$H$149"}</definedName>
    <definedName name="aaaaa" localSheetId="1" hidden="1">{"'100DPro'!$A$1:$H$149"}</definedName>
    <definedName name="aaaaa" hidden="1">{"'100DPro'!$A$1:$H$149"}</definedName>
    <definedName name="Access_Button" hidden="1">"価格H_hard_諸元___2__List"</definedName>
    <definedName name="AccessDatabase" hidden="1">"C:\MTAKAHAS\価格H.mdb"</definedName>
    <definedName name="ｃｃ" localSheetId="2" hidden="1">{"'100DPro'!$A$1:$H$149"}</definedName>
    <definedName name="ｃｃ" localSheetId="1" hidden="1">{"'100DPro'!$A$1:$H$149"}</definedName>
    <definedName name="ｃｃ" hidden="1">{"'100DPro'!$A$1:$H$149"}</definedName>
    <definedName name="HTML_CodePage" hidden="1">932</definedName>
    <definedName name="HTML_Control" localSheetId="2" hidden="1">{"'100DPro'!$A$1:$H$149"}</definedName>
    <definedName name="HTML_Control" localSheetId="1" hidden="1">{"'100DPro'!$A$1:$H$149"}</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0" hidden="1">""</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5" hidden="1">""</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0" hidden="1">""</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5" hidden="1">""</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_xlnm.Print_Area" localSheetId="3">'(情報化戦略部記載)審査結果書'!$A$1:$M$65</definedName>
    <definedName name="_xlnm.Print_Area" localSheetId="2">'(様式4)スケジュール'!$A$3:$AF$22</definedName>
    <definedName name="_xlnm.Print_Area" localSheetId="1">'×_(様式2)システム概要図（廃止様式）'!$A$1:$BD$37</definedName>
    <definedName name="_xlnm.Print_Titles" localSheetId="4">案件一覧!$1:$3</definedName>
    <definedName name="wrn.RBOD." localSheetId="2" hidden="1">{"RBOD1",#N/A,FALSE,"保険課ＯＡシステム生産管理表";"RBOD2",#N/A,FALSE,"保険課ＯＡシステム生産管理表";"RBOD3",#N/A,FALSE,"保険課ＯＡシステム生産管理表"}</definedName>
    <definedName name="wrn.RBOD." localSheetId="1" hidden="1">{"RBOD1",#N/A,FALSE,"保険課ＯＡシステム生産管理表";"RBOD2",#N/A,FALSE,"保険課ＯＡシステム生産管理表";"RBOD3",#N/A,FALSE,"保険課ＯＡシステム生産管理表"}</definedName>
    <definedName name="wrn.RBOD." hidden="1">{"RBOD1",#N/A,FALSE,"保険課ＯＡシステム生産管理表";"RBOD2",#N/A,FALSE,"保険課ＯＡシステム生産管理表";"RBOD3",#N/A,FALSE,"保険課ＯＡシステム生産管理表"}</definedName>
    <definedName name="Z_186EFCA4_8882_438D_9D83_01C711E75E5A_.wvu.Cols" localSheetId="4" hidden="1">案件一覧!#REF!</definedName>
    <definedName name="Z_186EFCA4_8882_438D_9D83_01C711E75E5A_.wvu.FilterData" localSheetId="4" hidden="1">案件一覧!$C$1:$R$4</definedName>
    <definedName name="Z_186EFCA4_8882_438D_9D83_01C711E75E5A_.wvu.PrintArea" localSheetId="4" hidden="1">案件一覧!$A$1:$R$4</definedName>
    <definedName name="Z_186EFCA4_8882_438D_9D83_01C711E75E5A_.wvu.PrintTitles" localSheetId="4" hidden="1">案件一覧!$1:$3</definedName>
    <definedName name="Z_E0033112_0615_42ED_9C3A_3314B8863B3B_.wvu.Cols" localSheetId="4" hidden="1">案件一覧!#REF!</definedName>
    <definedName name="Z_E0033112_0615_42ED_9C3A_3314B8863B3B_.wvu.FilterData" localSheetId="4" hidden="1">案件一覧!$C$1:$R$4</definedName>
    <definedName name="Z_E0033112_0615_42ED_9C3A_3314B8863B3B_.wvu.PrintArea" localSheetId="4" hidden="1">案件一覧!$A$1:$R$4</definedName>
    <definedName name="Z_E0033112_0615_42ED_9C3A_3314B8863B3B_.wvu.PrintTitles" localSheetId="4" hidden="1">案件一覧!$1:$3</definedName>
    <definedName name="管理スパン" localSheetId="2">#REF!</definedName>
    <definedName name="管理スパン" localSheetId="1">#REF!</definedName>
    <definedName name="管理スパン">管理スパン表[管理スパン]</definedName>
    <definedName name="調達管理スパン" localSheetId="2">#REF!</definedName>
    <definedName name="調達管理スパン" localSheetId="1">#REF!</definedName>
    <definedName name="調達管理スパン">#REF!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1" l="1"/>
  <c r="N6" i="21" l="1"/>
  <c r="AE21" i="21" l="1"/>
  <c r="AD21" i="21"/>
  <c r="AC21" i="21"/>
  <c r="G2" i="19" l="1"/>
  <c r="AK4" i="8" l="1"/>
  <c r="AB4" i="8"/>
  <c r="AH4" i="8" l="1"/>
  <c r="AF4" i="8"/>
  <c r="AD4" i="8"/>
  <c r="AN4" i="8"/>
  <c r="AJ4" i="8"/>
  <c r="AM4" i="8"/>
  <c r="AL4" i="8"/>
  <c r="AI4" i="8"/>
  <c r="AG4" i="8"/>
  <c r="AE4" i="8"/>
  <c r="AC4" i="8"/>
  <c r="H17" i="17" l="1"/>
  <c r="C17" i="17"/>
  <c r="C16" i="17"/>
  <c r="K19" i="17"/>
  <c r="H20" i="17"/>
  <c r="H19" i="17"/>
  <c r="H18" i="17"/>
  <c r="L15" i="17"/>
  <c r="G15" i="17"/>
  <c r="E15" i="17"/>
  <c r="C15" i="17"/>
  <c r="C14" i="17"/>
  <c r="C13" i="17"/>
  <c r="N4" i="8" l="1"/>
  <c r="R4" i="8"/>
  <c r="K4" i="8"/>
  <c r="AA4" i="8"/>
  <c r="Q4" i="8" l="1"/>
  <c r="P4" i="8"/>
  <c r="M4" i="8" l="1"/>
  <c r="L4" i="8"/>
  <c r="C12" i="17" l="1"/>
</calcChain>
</file>

<file path=xl/comments1.xml><?xml version="1.0" encoding="utf-8"?>
<comments xmlns="http://schemas.openxmlformats.org/spreadsheetml/2006/main">
  <authors>
    <author>作成者</author>
  </authors>
  <commentList>
    <comment ref="B39" authorId="0" shapeId="0">
      <text>
        <r>
          <rPr>
            <sz val="9"/>
            <color indexed="81"/>
            <rFont val="ＭＳ Ｐゴシック"/>
            <family val="3"/>
            <charset val="128"/>
          </rPr>
          <t>システムの効果（定量的・定性的）について、その適正性を判断する。</t>
        </r>
      </text>
    </comment>
    <comment ref="B42" authorId="0" shapeId="0">
      <text>
        <r>
          <rPr>
            <sz val="9"/>
            <color indexed="81"/>
            <rFont val="ＭＳ Ｐゴシック"/>
            <family val="3"/>
            <charset val="128"/>
          </rPr>
          <t>システムの具体的な開発内容について、その適正性を判断する。</t>
        </r>
      </text>
    </comment>
    <comment ref="B45" authorId="0" shapeId="0">
      <text>
        <r>
          <rPr>
            <sz val="9"/>
            <color indexed="81"/>
            <rFont val="ＭＳ Ｐゴシック"/>
            <family val="3"/>
            <charset val="128"/>
          </rPr>
          <t>・費用対効果が不明瞭
・要求仕様が曖昧
等、費用に関連した指摘をする。</t>
        </r>
      </text>
    </comment>
  </commentList>
</comments>
</file>

<file path=xl/sharedStrings.xml><?xml version="1.0" encoding="utf-8"?>
<sst xmlns="http://schemas.openxmlformats.org/spreadsheetml/2006/main" count="167" uniqueCount="132">
  <si>
    <t>○</t>
  </si>
  <si>
    <t>□</t>
  </si>
  <si>
    <t>既決予算で対応</t>
    <rPh sb="0" eb="2">
      <t>キケツ</t>
    </rPh>
    <rPh sb="2" eb="4">
      <t>ヨサン</t>
    </rPh>
    <rPh sb="5" eb="7">
      <t>タイオウ</t>
    </rPh>
    <phoneticPr fontId="3"/>
  </si>
  <si>
    <t>№</t>
    <phoneticPr fontId="3"/>
  </si>
  <si>
    <t>委員会資料</t>
    <rPh sb="0" eb="3">
      <t>イインカイ</t>
    </rPh>
    <rPh sb="3" eb="5">
      <t>シリョウ</t>
    </rPh>
    <phoneticPr fontId="3"/>
  </si>
  <si>
    <t>幹事会資料</t>
    <rPh sb="0" eb="2">
      <t>カンジ</t>
    </rPh>
    <rPh sb="2" eb="3">
      <t>カイ</t>
    </rPh>
    <rPh sb="3" eb="5">
      <t>シリョウ</t>
    </rPh>
    <phoneticPr fontId="3"/>
  </si>
  <si>
    <t>日時</t>
    <rPh sb="0" eb="2">
      <t>ニチジ</t>
    </rPh>
    <phoneticPr fontId="3"/>
  </si>
  <si>
    <t>管理番号</t>
    <rPh sb="0" eb="2">
      <t>カンリ</t>
    </rPh>
    <rPh sb="2" eb="4">
      <t>バンゴウ</t>
    </rPh>
    <phoneticPr fontId="3"/>
  </si>
  <si>
    <t>所管局</t>
    <rPh sb="0" eb="2">
      <t>ショカン</t>
    </rPh>
    <rPh sb="2" eb="3">
      <t>キョク</t>
    </rPh>
    <phoneticPr fontId="3"/>
  </si>
  <si>
    <t>所管部</t>
    <rPh sb="0" eb="2">
      <t>ショカン</t>
    </rPh>
    <rPh sb="2" eb="3">
      <t>ブ</t>
    </rPh>
    <phoneticPr fontId="3"/>
  </si>
  <si>
    <t>所管課</t>
    <rPh sb="0" eb="2">
      <t>ショカン</t>
    </rPh>
    <rPh sb="2" eb="3">
      <t>カ</t>
    </rPh>
    <phoneticPr fontId="3"/>
  </si>
  <si>
    <t>開発
区分</t>
    <rPh sb="0" eb="2">
      <t>カイハツ</t>
    </rPh>
    <rPh sb="3" eb="5">
      <t>クブン</t>
    </rPh>
    <phoneticPr fontId="3"/>
  </si>
  <si>
    <t>システム名</t>
    <rPh sb="4" eb="5">
      <t>メイ</t>
    </rPh>
    <phoneticPr fontId="3"/>
  </si>
  <si>
    <t>概要</t>
    <rPh sb="0" eb="2">
      <t>ガイヨウ</t>
    </rPh>
    <phoneticPr fontId="3"/>
  </si>
  <si>
    <t>予算
区分</t>
    <rPh sb="0" eb="2">
      <t>ヨサン</t>
    </rPh>
    <rPh sb="3" eb="5">
      <t>クブン</t>
    </rPh>
    <phoneticPr fontId="3"/>
  </si>
  <si>
    <t>協議
区分</t>
    <rPh sb="0" eb="2">
      <t>キョウギ</t>
    </rPh>
    <rPh sb="3" eb="5">
      <t>クブン</t>
    </rPh>
    <phoneticPr fontId="3"/>
  </si>
  <si>
    <t>予算要求額</t>
    <rPh sb="0" eb="2">
      <t>ヨサン</t>
    </rPh>
    <rPh sb="2" eb="4">
      <t>ヨウキュウ</t>
    </rPh>
    <rPh sb="4" eb="5">
      <t>ガク</t>
    </rPh>
    <phoneticPr fontId="3"/>
  </si>
  <si>
    <t>債務負担行為</t>
    <rPh sb="0" eb="2">
      <t>サイム</t>
    </rPh>
    <rPh sb="2" eb="4">
      <t>フタン</t>
    </rPh>
    <rPh sb="4" eb="6">
      <t>コウイ</t>
    </rPh>
    <phoneticPr fontId="3"/>
  </si>
  <si>
    <t>人員
要求</t>
    <rPh sb="0" eb="2">
      <t>ジンイン</t>
    </rPh>
    <rPh sb="3" eb="5">
      <t>ヨウキュウ</t>
    </rPh>
    <phoneticPr fontId="3"/>
  </si>
  <si>
    <t>協議書類
提出</t>
    <rPh sb="0" eb="3">
      <t>キョウギショ</t>
    </rPh>
    <rPh sb="3" eb="4">
      <t>ルイ</t>
    </rPh>
    <rPh sb="5" eb="7">
      <t>テイシュツ</t>
    </rPh>
    <phoneticPr fontId="3"/>
  </si>
  <si>
    <t>組織制度
内藤係長</t>
    <rPh sb="0" eb="2">
      <t>ソシキ</t>
    </rPh>
    <rPh sb="2" eb="4">
      <t>セイド</t>
    </rPh>
    <rPh sb="5" eb="7">
      <t>ナイトウ</t>
    </rPh>
    <rPh sb="7" eb="9">
      <t>カカリチョウ</t>
    </rPh>
    <phoneticPr fontId="3"/>
  </si>
  <si>
    <t>組織制度
平井係長</t>
    <rPh sb="0" eb="2">
      <t>ソシキ</t>
    </rPh>
    <rPh sb="2" eb="4">
      <t>セイド</t>
    </rPh>
    <rPh sb="5" eb="7">
      <t>ヒライ</t>
    </rPh>
    <rPh sb="7" eb="9">
      <t>カカリチョウ</t>
    </rPh>
    <phoneticPr fontId="3"/>
  </si>
  <si>
    <t>調査係長</t>
    <rPh sb="0" eb="2">
      <t>チョウサ</t>
    </rPh>
    <rPh sb="2" eb="4">
      <t>カカリチョウ</t>
    </rPh>
    <phoneticPr fontId="3"/>
  </si>
  <si>
    <t>予算第１
係長</t>
    <rPh sb="0" eb="2">
      <t>ヨサン</t>
    </rPh>
    <rPh sb="2" eb="3">
      <t>ダイ</t>
    </rPh>
    <rPh sb="5" eb="7">
      <t>カカリチョウ</t>
    </rPh>
    <phoneticPr fontId="3"/>
  </si>
  <si>
    <t>予算第２
係長</t>
    <rPh sb="0" eb="2">
      <t>ヨサン</t>
    </rPh>
    <rPh sb="2" eb="3">
      <t>ダイ</t>
    </rPh>
    <rPh sb="5" eb="7">
      <t>カカリチョウ</t>
    </rPh>
    <phoneticPr fontId="3"/>
  </si>
  <si>
    <t>公債係長</t>
    <rPh sb="0" eb="2">
      <t>コウサイ</t>
    </rPh>
    <rPh sb="2" eb="4">
      <t>カカリチョウ</t>
    </rPh>
    <phoneticPr fontId="3"/>
  </si>
  <si>
    <t>担当者</t>
    <rPh sb="0" eb="3">
      <t>タントウシャ</t>
    </rPh>
    <phoneticPr fontId="3"/>
  </si>
  <si>
    <t>現行事業者</t>
    <rPh sb="0" eb="2">
      <t>ゲンコウ</t>
    </rPh>
    <rPh sb="2" eb="5">
      <t>ジギョウシャ</t>
    </rPh>
    <phoneticPr fontId="3"/>
  </si>
  <si>
    <t>必要性</t>
    <rPh sb="0" eb="2">
      <t>ヒツヨウ</t>
    </rPh>
    <rPh sb="2" eb="3">
      <t>セイ</t>
    </rPh>
    <phoneticPr fontId="3"/>
  </si>
  <si>
    <t>効果</t>
    <rPh sb="0" eb="2">
      <t>コウカ</t>
    </rPh>
    <phoneticPr fontId="3"/>
  </si>
  <si>
    <t>システム化範囲</t>
    <rPh sb="4" eb="5">
      <t>カ</t>
    </rPh>
    <rPh sb="5" eb="7">
      <t>ハンイ</t>
    </rPh>
    <phoneticPr fontId="3"/>
  </si>
  <si>
    <t>費用</t>
    <rPh sb="0" eb="2">
      <t>ヒヨウ</t>
    </rPh>
    <phoneticPr fontId="3"/>
  </si>
  <si>
    <t>審査結果</t>
    <rPh sb="0" eb="2">
      <t>シンサ</t>
    </rPh>
    <rPh sb="2" eb="4">
      <t>ケッカ</t>
    </rPh>
    <phoneticPr fontId="3"/>
  </si>
  <si>
    <t>報告事項</t>
    <rPh sb="0" eb="2">
      <t>ホウコク</t>
    </rPh>
    <rPh sb="2" eb="4">
      <t>ジコウ</t>
    </rPh>
    <phoneticPr fontId="3"/>
  </si>
  <si>
    <t>附帯条件・不承認理由</t>
    <rPh sb="0" eb="2">
      <t>フタイ</t>
    </rPh>
    <rPh sb="2" eb="4">
      <t>ジョウケン</t>
    </rPh>
    <rPh sb="5" eb="8">
      <t>フショウニン</t>
    </rPh>
    <rPh sb="8" eb="10">
      <t>リユウ</t>
    </rPh>
    <phoneticPr fontId="3"/>
  </si>
  <si>
    <t>判定の理由・根拠等</t>
    <rPh sb="0" eb="2">
      <t>ハンテイ</t>
    </rPh>
    <rPh sb="3" eb="5">
      <t>リユウ</t>
    </rPh>
    <rPh sb="6" eb="8">
      <t>コンキョ</t>
    </rPh>
    <rPh sb="8" eb="9">
      <t>ナド</t>
    </rPh>
    <phoneticPr fontId="3"/>
  </si>
  <si>
    <t>関係課意見</t>
    <rPh sb="0" eb="2">
      <t>カンケイ</t>
    </rPh>
    <rPh sb="2" eb="3">
      <t>カ</t>
    </rPh>
    <rPh sb="3" eb="5">
      <t>イケン</t>
    </rPh>
    <phoneticPr fontId="3"/>
  </si>
  <si>
    <t>p.119</t>
    <phoneticPr fontId="3"/>
  </si>
  <si>
    <t>2018/10/16（火）
16:50-16:55</t>
    <rPh sb="11" eb="12">
      <t>カ</t>
    </rPh>
    <phoneticPr fontId="3"/>
  </si>
  <si>
    <t>承認</t>
    <rPh sb="0" eb="2">
      <t>ショウニン</t>
    </rPh>
    <phoneticPr fontId="3"/>
  </si>
  <si>
    <t>1月</t>
    <rPh sb="1" eb="2">
      <t>ツキ</t>
    </rPh>
    <phoneticPr fontId="2"/>
  </si>
  <si>
    <t>契約</t>
    <rPh sb="0" eb="2">
      <t>ケイヤク</t>
    </rPh>
    <phoneticPr fontId="2"/>
  </si>
  <si>
    <t>要件定義</t>
    <rPh sb="0" eb="2">
      <t>ヨウケン</t>
    </rPh>
    <rPh sb="2" eb="4">
      <t>テイギ</t>
    </rPh>
    <phoneticPr fontId="2"/>
  </si>
  <si>
    <t>設計・開発</t>
    <rPh sb="0" eb="2">
      <t>セッケイ</t>
    </rPh>
    <rPh sb="3" eb="5">
      <t>カイハツ</t>
    </rPh>
    <phoneticPr fontId="2"/>
  </si>
  <si>
    <t>運用テスト</t>
    <rPh sb="0" eb="2">
      <t>ウンヨウ</t>
    </rPh>
    <phoneticPr fontId="2"/>
  </si>
  <si>
    <t>教育・訓練</t>
    <rPh sb="0" eb="2">
      <t>キョウイク</t>
    </rPh>
    <rPh sb="3" eb="5">
      <t>クンレン</t>
    </rPh>
    <phoneticPr fontId="2"/>
  </si>
  <si>
    <t>稼働日</t>
    <rPh sb="0" eb="3">
      <t>カドウビ</t>
    </rPh>
    <phoneticPr fontId="2"/>
  </si>
  <si>
    <t>企  情  第  ○  号</t>
    <rPh sb="0" eb="1">
      <t>キ</t>
    </rPh>
    <rPh sb="3" eb="4">
      <t>ジョウ</t>
    </rPh>
    <rPh sb="6" eb="7">
      <t>ダイ</t>
    </rPh>
    <rPh sb="12" eb="13">
      <t>ゴウ</t>
    </rPh>
    <phoneticPr fontId="3"/>
  </si>
  <si>
    <t>情報システム調達審査委員会</t>
    <rPh sb="0" eb="2">
      <t>ジョウホウ</t>
    </rPh>
    <rPh sb="6" eb="8">
      <t>チョウタツ</t>
    </rPh>
    <rPh sb="8" eb="10">
      <t>シンサ</t>
    </rPh>
    <rPh sb="10" eb="13">
      <t>イインカイ</t>
    </rPh>
    <phoneticPr fontId="3"/>
  </si>
  <si>
    <t>情報システム調達審査委員会における審査結果について（通知）</t>
    <rPh sb="0" eb="2">
      <t>ジョウホウ</t>
    </rPh>
    <rPh sb="6" eb="8">
      <t>チョウタツ</t>
    </rPh>
    <rPh sb="8" eb="10">
      <t>シンサ</t>
    </rPh>
    <rPh sb="10" eb="13">
      <t>イインカイ</t>
    </rPh>
    <rPh sb="17" eb="19">
      <t>シンサ</t>
    </rPh>
    <rPh sb="19" eb="21">
      <t>ケッカ</t>
    </rPh>
    <rPh sb="26" eb="28">
      <t>ツウチ</t>
    </rPh>
    <phoneticPr fontId="3"/>
  </si>
  <si>
    <t>審査結果書</t>
    <rPh sb="0" eb="2">
      <t>シンサ</t>
    </rPh>
    <rPh sb="2" eb="4">
      <t>ケッカ</t>
    </rPh>
    <rPh sb="4" eb="5">
      <t>ショ</t>
    </rPh>
    <phoneticPr fontId="3"/>
  </si>
  <si>
    <t>管 理 番 号</t>
    <rPh sb="0" eb="1">
      <t>カン</t>
    </rPh>
    <rPh sb="2" eb="3">
      <t>リ</t>
    </rPh>
    <rPh sb="4" eb="5">
      <t>バン</t>
    </rPh>
    <rPh sb="6" eb="7">
      <t>ゴウ</t>
    </rPh>
    <phoneticPr fontId="3"/>
  </si>
  <si>
    <t>対象システム</t>
    <rPh sb="0" eb="1">
      <t>タイ</t>
    </rPh>
    <rPh sb="1" eb="2">
      <t>ゾウ</t>
    </rPh>
    <phoneticPr fontId="3"/>
  </si>
  <si>
    <t>協議区分</t>
    <rPh sb="0" eb="2">
      <t>キョウギ</t>
    </rPh>
    <rPh sb="2" eb="4">
      <t>クブン</t>
    </rPh>
    <phoneticPr fontId="3"/>
  </si>
  <si>
    <t>体制</t>
    <rPh sb="0" eb="2">
      <t>タイセイ</t>
    </rPh>
    <phoneticPr fontId="3"/>
  </si>
  <si>
    <t>既存体制で対応</t>
    <rPh sb="0" eb="2">
      <t>キゾン</t>
    </rPh>
    <rPh sb="2" eb="4">
      <t>タイセイ</t>
    </rPh>
    <rPh sb="5" eb="7">
      <t>タイオウ</t>
    </rPh>
    <phoneticPr fontId="3"/>
  </si>
  <si>
    <t>増員を要求予定</t>
    <rPh sb="0" eb="2">
      <t>ゾウイン</t>
    </rPh>
    <rPh sb="3" eb="5">
      <t>ヨウキュウ</t>
    </rPh>
    <rPh sb="5" eb="7">
      <t>ヨテイ</t>
    </rPh>
    <phoneticPr fontId="3"/>
  </si>
  <si>
    <t>増員要求見込：</t>
  </si>
  <si>
    <t>予算要求を予定</t>
    <rPh sb="0" eb="2">
      <t>ヨサン</t>
    </rPh>
    <rPh sb="2" eb="4">
      <t>ヨウキュウ</t>
    </rPh>
    <rPh sb="5" eb="7">
      <t>ヨテイ</t>
    </rPh>
    <phoneticPr fontId="3"/>
  </si>
  <si>
    <t>予算要求見込：</t>
    <rPh sb="4" eb="6">
      <t>ミコミ</t>
    </rPh>
    <phoneticPr fontId="3"/>
  </si>
  <si>
    <t>千円</t>
    <rPh sb="0" eb="2">
      <t>センエン</t>
    </rPh>
    <phoneticPr fontId="16"/>
  </si>
  <si>
    <t>債務負担行為：</t>
    <phoneticPr fontId="3"/>
  </si>
  <si>
    <t>予算執行見込：</t>
    <rPh sb="4" eb="6">
      <t>ミコ</t>
    </rPh>
    <phoneticPr fontId="3"/>
  </si>
  <si>
    <t>報告不要</t>
    <phoneticPr fontId="3"/>
  </si>
  <si>
    <t>報　告
事　項</t>
    <rPh sb="0" eb="1">
      <t>ホウ</t>
    </rPh>
    <rPh sb="2" eb="3">
      <t>コク</t>
    </rPh>
    <rPh sb="4" eb="5">
      <t>コト</t>
    </rPh>
    <rPh sb="6" eb="7">
      <t>コウ</t>
    </rPh>
    <phoneticPr fontId="3"/>
  </si>
  <si>
    <t>条件付き承認</t>
    <rPh sb="0" eb="3">
      <t>ジョウケンツ</t>
    </rPh>
    <rPh sb="4" eb="6">
      <t>ショウニン</t>
    </rPh>
    <phoneticPr fontId="3"/>
  </si>
  <si>
    <t>要報告</t>
    <rPh sb="0" eb="1">
      <t>ヨウ</t>
    </rPh>
    <rPh sb="1" eb="3">
      <t>ホウコク</t>
    </rPh>
    <phoneticPr fontId="3"/>
  </si>
  <si>
    <t>不承認</t>
    <rPh sb="0" eb="3">
      <t>フショウニン</t>
    </rPh>
    <phoneticPr fontId="3"/>
  </si>
  <si>
    <r>
      <t xml:space="preserve">附帯条件
</t>
    </r>
    <r>
      <rPr>
        <sz val="9"/>
        <rFont val="Meiryo UI"/>
        <family val="3"/>
        <charset val="128"/>
      </rPr>
      <t>・</t>
    </r>
    <r>
      <rPr>
        <sz val="8"/>
        <rFont val="Meiryo UI"/>
        <family val="3"/>
        <charset val="128"/>
      </rPr>
      <t xml:space="preserve">
</t>
    </r>
    <r>
      <rPr>
        <sz val="11"/>
        <rFont val="Meiryo UI"/>
        <family val="3"/>
        <charset val="128"/>
      </rPr>
      <t>不承認理由</t>
    </r>
    <rPh sb="0" eb="2">
      <t>フタイ</t>
    </rPh>
    <rPh sb="2" eb="4">
      <t>ジョウケン</t>
    </rPh>
    <rPh sb="7" eb="10">
      <t>フショウニン</t>
    </rPh>
    <rPh sb="10" eb="12">
      <t>リユウ</t>
    </rPh>
    <phoneticPr fontId="3"/>
  </si>
  <si>
    <t>個別意見</t>
    <rPh sb="0" eb="2">
      <t>コベツ</t>
    </rPh>
    <rPh sb="2" eb="4">
      <t>イケン</t>
    </rPh>
    <phoneticPr fontId="3"/>
  </si>
  <si>
    <t>情報化
戦略部</t>
    <rPh sb="0" eb="3">
      <t>ジョウホウカ</t>
    </rPh>
    <rPh sb="4" eb="6">
      <t>センリャク</t>
    </rPh>
    <rPh sb="6" eb="7">
      <t>ブ</t>
    </rPh>
    <phoneticPr fontId="3"/>
  </si>
  <si>
    <t>判定</t>
    <rPh sb="0" eb="2">
      <t>ハンテイ</t>
    </rPh>
    <phoneticPr fontId="3"/>
  </si>
  <si>
    <t>判定の理由・根拠等</t>
    <phoneticPr fontId="3"/>
  </si>
  <si>
    <t>問題無し</t>
    <rPh sb="0" eb="3">
      <t>モンダイナ</t>
    </rPh>
    <phoneticPr fontId="3"/>
  </si>
  <si>
    <t>一部問題あり</t>
    <rPh sb="0" eb="2">
      <t>イチブ</t>
    </rPh>
    <rPh sb="2" eb="4">
      <t>モンダイ</t>
    </rPh>
    <phoneticPr fontId="3"/>
  </si>
  <si>
    <t>問題あり</t>
    <rPh sb="0" eb="2">
      <t>モンダイ</t>
    </rPh>
    <phoneticPr fontId="3"/>
  </si>
  <si>
    <t>業務改革課</t>
    <phoneticPr fontId="3"/>
  </si>
  <si>
    <t>組織制度課</t>
    <rPh sb="0" eb="2">
      <t>ソシキ</t>
    </rPh>
    <rPh sb="2" eb="4">
      <t>セイド</t>
    </rPh>
    <rPh sb="4" eb="5">
      <t>カ</t>
    </rPh>
    <phoneticPr fontId="3"/>
  </si>
  <si>
    <t>財務課</t>
    <rPh sb="0" eb="2">
      <t>ザイム</t>
    </rPh>
    <rPh sb="2" eb="3">
      <t>カ</t>
    </rPh>
    <phoneticPr fontId="3"/>
  </si>
  <si>
    <t>契約監理課</t>
    <rPh sb="0" eb="2">
      <t>ケイヤク</t>
    </rPh>
    <rPh sb="2" eb="4">
      <t>カンリ</t>
    </rPh>
    <rPh sb="4" eb="5">
      <t>カ</t>
    </rPh>
    <phoneticPr fontId="3"/>
  </si>
  <si>
    <t>個別意見（情報化戦略部）</t>
    <rPh sb="0" eb="2">
      <t>コベツ</t>
    </rPh>
    <rPh sb="2" eb="4">
      <t>イケン</t>
    </rPh>
    <phoneticPr fontId="3"/>
  </si>
  <si>
    <t>①投資する価値（効果）があるか</t>
    <phoneticPr fontId="3"/>
  </si>
  <si>
    <t>必要性</t>
    <rPh sb="0" eb="3">
      <t>ヒツヨウセイ</t>
    </rPh>
    <phoneticPr fontId="3"/>
  </si>
  <si>
    <t>指摘事項等</t>
    <rPh sb="0" eb="2">
      <t>シテキ</t>
    </rPh>
    <rPh sb="2" eb="4">
      <t>ジコウ</t>
    </rPh>
    <rPh sb="4" eb="5">
      <t>ナド</t>
    </rPh>
    <phoneticPr fontId="3"/>
  </si>
  <si>
    <t>システム化の範囲</t>
    <rPh sb="4" eb="5">
      <t>カ</t>
    </rPh>
    <rPh sb="6" eb="8">
      <t>ハンイ</t>
    </rPh>
    <phoneticPr fontId="3"/>
  </si>
  <si>
    <r>
      <rPr>
        <b/>
        <sz val="11"/>
        <color theme="1"/>
        <rFont val="Meiryo UI"/>
        <family val="3"/>
        <charset val="128"/>
      </rPr>
      <t>②リスクは抑制できているか。</t>
    </r>
    <r>
      <rPr>
        <sz val="11"/>
        <rFont val="Meiryo UI"/>
        <family val="3"/>
        <charset val="128"/>
      </rPr>
      <t/>
    </r>
    <phoneticPr fontId="3"/>
  </si>
  <si>
    <r>
      <t xml:space="preserve">体制
</t>
    </r>
    <r>
      <rPr>
        <sz val="8"/>
        <color theme="1"/>
        <rFont val="Meiryo UI"/>
        <family val="3"/>
        <charset val="128"/>
      </rPr>
      <t>（システム規模・難易度に応じた体制となっているか）</t>
    </r>
    <rPh sb="0" eb="2">
      <t>タイセイ</t>
    </rPh>
    <phoneticPr fontId="3"/>
  </si>
  <si>
    <r>
      <t xml:space="preserve">スケジュール
</t>
    </r>
    <r>
      <rPr>
        <sz val="8"/>
        <color theme="1"/>
        <rFont val="Meiryo UI"/>
        <family val="3"/>
        <charset val="128"/>
      </rPr>
      <t>（システム規模・予算規模・難易度に応じたスケジュールとなっているか）</t>
    </r>
    <rPh sb="15" eb="17">
      <t>ヨサン</t>
    </rPh>
    <rPh sb="17" eb="19">
      <t>キボ</t>
    </rPh>
    <rPh sb="20" eb="23">
      <t>ナンイド</t>
    </rPh>
    <rPh sb="24" eb="25">
      <t>オウ</t>
    </rPh>
    <phoneticPr fontId="3"/>
  </si>
  <si>
    <r>
      <t xml:space="preserve">調達単位・方法
</t>
    </r>
    <r>
      <rPr>
        <sz val="8"/>
        <color theme="1"/>
        <rFont val="Meiryo UI"/>
        <family val="3"/>
        <charset val="128"/>
      </rPr>
      <t>（調達の公平性は保たれているか。システム特性に応じた調達単位となっているか）</t>
    </r>
    <rPh sb="9" eb="11">
      <t>チョウタツ</t>
    </rPh>
    <phoneticPr fontId="3"/>
  </si>
  <si>
    <t>導入形態</t>
    <rPh sb="0" eb="2">
      <t>ドウニュウ</t>
    </rPh>
    <rPh sb="2" eb="4">
      <t>ケイタイ</t>
    </rPh>
    <phoneticPr fontId="3"/>
  </si>
  <si>
    <r>
      <t xml:space="preserve">セキュリティ対策
</t>
    </r>
    <r>
      <rPr>
        <sz val="8"/>
        <color theme="1"/>
        <rFont val="Meiryo UI"/>
        <family val="3"/>
        <charset val="128"/>
      </rPr>
      <t>（具体性のある対策が網羅的に検討されているか）</t>
    </r>
    <rPh sb="10" eb="13">
      <t>グタイセイ</t>
    </rPh>
    <phoneticPr fontId="3"/>
  </si>
  <si>
    <t>新規開発</t>
    <rPh sb="0" eb="2">
      <t>シンキ</t>
    </rPh>
    <rPh sb="2" eb="4">
      <t>カイハツ</t>
    </rPh>
    <phoneticPr fontId="3"/>
  </si>
  <si>
    <t>再構築</t>
    <rPh sb="0" eb="3">
      <t>サイコウチク</t>
    </rPh>
    <phoneticPr fontId="16"/>
  </si>
  <si>
    <t>改修</t>
    <rPh sb="0" eb="2">
      <t>カイシュウ</t>
    </rPh>
    <phoneticPr fontId="16"/>
  </si>
  <si>
    <t>機器更新・OS更新</t>
  </si>
  <si>
    <t>変更契約</t>
    <rPh sb="0" eb="2">
      <t>ヘンコウ</t>
    </rPh>
    <rPh sb="2" eb="4">
      <t>ケイヤク</t>
    </rPh>
    <phoneticPr fontId="16"/>
  </si>
  <si>
    <t>管理スパン</t>
    <rPh sb="0" eb="2">
      <t>カンリ</t>
    </rPh>
    <phoneticPr fontId="2"/>
  </si>
  <si>
    <t>月</t>
    <rPh sb="0" eb="1">
      <t>ツキ</t>
    </rPh>
    <phoneticPr fontId="2"/>
  </si>
  <si>
    <t>四半期</t>
    <rPh sb="0" eb="1">
      <t>シ</t>
    </rPh>
    <rPh sb="1" eb="3">
      <t>ハンキ</t>
    </rPh>
    <phoneticPr fontId="2"/>
  </si>
  <si>
    <t>半年</t>
    <rPh sb="0" eb="2">
      <t>ハントシ</t>
    </rPh>
    <phoneticPr fontId="2"/>
  </si>
  <si>
    <t>システム概要図</t>
    <rPh sb="4" eb="6">
      <t>ガイヨウ</t>
    </rPh>
    <rPh sb="6" eb="7">
      <t>ズ</t>
    </rPh>
    <phoneticPr fontId="2"/>
  </si>
  <si>
    <t>（様式第２号）</t>
    <rPh sb="1" eb="3">
      <t>ヨウシキ</t>
    </rPh>
    <rPh sb="3" eb="4">
      <t>ダイ</t>
    </rPh>
    <rPh sb="5" eb="6">
      <t>ゴウ</t>
    </rPh>
    <phoneticPr fontId="2"/>
  </si>
  <si>
    <t>システム名</t>
    <rPh sb="4" eb="5">
      <t>メイ</t>
    </rPh>
    <phoneticPr fontId="2"/>
  </si>
  <si>
    <t>例．仕様書の提出（期限：●●●●まで）</t>
    <phoneticPr fontId="2"/>
  </si>
  <si>
    <t>○○局○○課長　様</t>
    <rPh sb="2" eb="3">
      <t>キョク</t>
    </rPh>
    <rPh sb="5" eb="7">
      <t>カチョウ</t>
    </rPh>
    <rPh sb="8" eb="9">
      <t>サマ</t>
    </rPh>
    <phoneticPr fontId="3"/>
  </si>
  <si>
    <t>委員長　森 浩三</t>
    <rPh sb="0" eb="3">
      <t>イインチョウ</t>
    </rPh>
    <rPh sb="4" eb="5">
      <t>モリ</t>
    </rPh>
    <rPh sb="6" eb="8">
      <t>コウゾウ</t>
    </rPh>
    <phoneticPr fontId="3"/>
  </si>
  <si>
    <t>作業内容と作業内訳</t>
    <rPh sb="0" eb="2">
      <t>サギョウ</t>
    </rPh>
    <rPh sb="2" eb="4">
      <t>ナイヨウ</t>
    </rPh>
    <rPh sb="5" eb="7">
      <t>サギョウ</t>
    </rPh>
    <rPh sb="7" eb="9">
      <t>ウチワケ</t>
    </rPh>
    <phoneticPr fontId="3"/>
  </si>
  <si>
    <t>作業スケジュール</t>
    <rPh sb="0" eb="2">
      <t>サギョウ</t>
    </rPh>
    <phoneticPr fontId="3"/>
  </si>
  <si>
    <t>改修時のみ</t>
    <rPh sb="0" eb="2">
      <t>カイシュウ</t>
    </rPh>
    <rPh sb="2" eb="3">
      <t>ジ</t>
    </rPh>
    <phoneticPr fontId="2"/>
  </si>
  <si>
    <t>備考</t>
    <rPh sb="0" eb="2">
      <t>ビコウ</t>
    </rPh>
    <phoneticPr fontId="3"/>
  </si>
  <si>
    <t>作業体制(人)</t>
    <rPh sb="0" eb="2">
      <t>サギョウ</t>
    </rPh>
    <rPh sb="2" eb="4">
      <t>タイセイ</t>
    </rPh>
    <rPh sb="5" eb="6">
      <t>ニン</t>
    </rPh>
    <phoneticPr fontId="3"/>
  </si>
  <si>
    <t>総作業工数(人日)</t>
    <rPh sb="0" eb="1">
      <t>ソウ</t>
    </rPh>
    <rPh sb="1" eb="3">
      <t>サギョウ</t>
    </rPh>
    <rPh sb="3" eb="5">
      <t>コウスウ</t>
    </rPh>
    <rPh sb="6" eb="7">
      <t>ニン</t>
    </rPh>
    <rPh sb="7" eb="8">
      <t>ニチ</t>
    </rPh>
    <phoneticPr fontId="3"/>
  </si>
  <si>
    <t>4月</t>
    <rPh sb="1" eb="2">
      <t>ガツ</t>
    </rPh>
    <phoneticPr fontId="3"/>
  </si>
  <si>
    <t>5月</t>
  </si>
  <si>
    <t>6月</t>
  </si>
  <si>
    <t>7月</t>
  </si>
  <si>
    <t>8月</t>
  </si>
  <si>
    <t>9月</t>
  </si>
  <si>
    <t>10月</t>
  </si>
  <si>
    <t>11月</t>
  </si>
  <si>
    <t>12月</t>
  </si>
  <si>
    <t>1月</t>
    <rPh sb="1" eb="2">
      <t>ガツ</t>
    </rPh>
    <phoneticPr fontId="3"/>
  </si>
  <si>
    <t>2月</t>
    <rPh sb="1" eb="2">
      <t>ガツ</t>
    </rPh>
    <phoneticPr fontId="3"/>
  </si>
  <si>
    <t>3月</t>
  </si>
  <si>
    <t>4月</t>
  </si>
  <si>
    <t>1月</t>
  </si>
  <si>
    <t>2月</t>
  </si>
  <si>
    <t>PM</t>
    <phoneticPr fontId="3"/>
  </si>
  <si>
    <t>SE</t>
    <phoneticPr fontId="3"/>
  </si>
  <si>
    <t>PG</t>
    <phoneticPr fontId="3"/>
  </si>
  <si>
    <t>工数合計（人日）</t>
    <phoneticPr fontId="2"/>
  </si>
  <si>
    <t>調達スケジュール</t>
    <rPh sb="0" eb="2">
      <t>チョウタツ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</si>
</sst>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quot;千円&quot;"/>
    <numFmt numFmtId="177" formatCode="&quot;p.&quot;0"/>
    <numFmt numFmtId="178" formatCode="#,##0_ "/>
    <numFmt numFmtId="179" formatCode="ggge&quot;年&quot;m&quot;月&quot;d&quot;日&quot;"/>
    <numFmt numFmtId="180" formatCode="ggge&quot;年&quot;&quot;度&quot;"/>
  </numFmts>
  <fonts count="31"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8"/>
      <color theme="1"/>
      <name val="Meiryo UI"/>
      <family val="3"/>
      <charset val="128"/>
    </font>
    <font>
      <sz val="9"/>
      <color theme="1"/>
      <name val="Meiryo UI"/>
      <family val="3"/>
      <charset val="128"/>
    </font>
    <font>
      <sz val="11"/>
      <name val="Meiryo UI"/>
      <family val="3"/>
      <charset val="128"/>
    </font>
    <font>
      <sz val="12"/>
      <name val="Meiryo UI"/>
      <family val="3"/>
      <charset val="128"/>
    </font>
    <font>
      <sz val="9"/>
      <name val="Meiryo UI"/>
      <family val="3"/>
      <charset val="128"/>
    </font>
    <font>
      <sz val="18"/>
      <name val="Meiryo UI"/>
      <family val="3"/>
      <charset val="128"/>
    </font>
    <font>
      <sz val="10"/>
      <name val="Meiryo UI"/>
      <family val="3"/>
      <charset val="128"/>
    </font>
    <font>
      <sz val="9"/>
      <color indexed="81"/>
      <name val="ＭＳ Ｐゴシック"/>
      <family val="3"/>
      <charset val="128"/>
    </font>
    <font>
      <sz val="9"/>
      <color rgb="FF000000"/>
      <name val="Meiryo UI"/>
      <family val="3"/>
      <charset val="128"/>
    </font>
    <font>
      <sz val="11"/>
      <color theme="1"/>
      <name val="ＭＳ Ｐゴシック"/>
      <family val="2"/>
      <scheme val="minor"/>
    </font>
    <font>
      <sz val="14"/>
      <name val="Meiryo UI"/>
      <family val="3"/>
      <charset val="128"/>
    </font>
    <font>
      <b/>
      <sz val="12"/>
      <name val="Meiryo UI"/>
      <family val="3"/>
      <charset val="128"/>
    </font>
    <font>
      <sz val="6"/>
      <name val="ＭＳ Ｐゴシック"/>
      <family val="3"/>
      <charset val="128"/>
      <scheme val="minor"/>
    </font>
    <font>
      <sz val="10"/>
      <color theme="1"/>
      <name val="ＭＳ Ｐゴシック"/>
      <family val="3"/>
      <charset val="128"/>
    </font>
    <font>
      <sz val="11"/>
      <color theme="3" tint="0.39997558519241921"/>
      <name val="Meiryo UI"/>
      <family val="3"/>
      <charset val="128"/>
    </font>
    <font>
      <sz val="11"/>
      <color theme="1"/>
      <name val="Meiryo UI"/>
      <family val="3"/>
      <charset val="128"/>
    </font>
    <font>
      <sz val="11"/>
      <color theme="1"/>
      <name val="ＭＳ Ｐゴシック"/>
      <family val="3"/>
      <charset val="128"/>
    </font>
    <font>
      <sz val="11"/>
      <color rgb="FFFF0000"/>
      <name val="Meiryo UI"/>
      <family val="3"/>
      <charset val="128"/>
    </font>
    <font>
      <sz val="8"/>
      <name val="Meiryo UI"/>
      <family val="3"/>
      <charset val="128"/>
    </font>
    <font>
      <sz val="10"/>
      <color theme="1"/>
      <name val="Meiryo UI"/>
      <family val="3"/>
      <charset val="128"/>
    </font>
    <font>
      <b/>
      <sz val="11"/>
      <name val="Meiryo UI"/>
      <family val="3"/>
      <charset val="128"/>
    </font>
    <font>
      <b/>
      <sz val="11"/>
      <color theme="1"/>
      <name val="Meiryo UI"/>
      <family val="3"/>
      <charset val="128"/>
    </font>
    <font>
      <sz val="28"/>
      <color theme="1"/>
      <name val="Meiryo UI"/>
      <family val="3"/>
      <charset val="128"/>
    </font>
    <font>
      <sz val="11"/>
      <name val="游ゴシック"/>
      <family val="3"/>
      <charset val="128"/>
    </font>
    <font>
      <sz val="11"/>
      <color theme="1"/>
      <name val="游ゴシック"/>
      <family val="3"/>
      <charset val="128"/>
    </font>
    <font>
      <sz val="16"/>
      <color rgb="FF0000FF"/>
      <name val="游ゴシック"/>
      <family val="3"/>
      <charset val="128"/>
    </font>
    <font>
      <b/>
      <sz val="16"/>
      <color rgb="FF0000FF"/>
      <name val="游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indexed="43"/>
        <bgColor indexed="64"/>
      </patternFill>
    </fill>
  </fills>
  <borders count="8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double">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style="hair">
        <color indexed="64"/>
      </left>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style="medium">
        <color indexed="64"/>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hair">
        <color indexed="64"/>
      </top>
      <bottom style="double">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s>
  <cellStyleXfs count="4">
    <xf numFmtId="0" fontId="0" fillId="0" borderId="0">
      <alignment vertical="center"/>
    </xf>
    <xf numFmtId="0" fontId="1" fillId="0" borderId="0">
      <alignment vertical="center"/>
    </xf>
    <xf numFmtId="0" fontId="13" fillId="0" borderId="0"/>
    <xf numFmtId="38" fontId="13" fillId="0" borderId="0" applyFont="0" applyFill="0" applyBorder="0" applyAlignment="0" applyProtection="0">
      <alignment vertical="center"/>
    </xf>
  </cellStyleXfs>
  <cellXfs count="271">
    <xf numFmtId="0" fontId="0" fillId="0" borderId="0" xfId="0">
      <alignment vertical="center"/>
    </xf>
    <xf numFmtId="0" fontId="6" fillId="0" borderId="0" xfId="1" applyFont="1">
      <alignment vertical="center"/>
    </xf>
    <xf numFmtId="177" fontId="7" fillId="0" borderId="7" xfId="1" applyNumberFormat="1" applyFont="1" applyBorder="1" applyAlignment="1">
      <alignment horizontal="center" vertical="center" wrapText="1" shrinkToFit="1"/>
    </xf>
    <xf numFmtId="0" fontId="7" fillId="0" borderId="21" xfId="1" applyFont="1" applyBorder="1" applyAlignment="1">
      <alignment horizontal="center" vertical="center" wrapText="1" shrinkToFit="1"/>
    </xf>
    <xf numFmtId="0" fontId="7" fillId="0" borderId="2" xfId="1" applyFont="1" applyBorder="1" applyAlignment="1">
      <alignment horizontal="center" vertical="center" wrapText="1" shrinkToFit="1"/>
    </xf>
    <xf numFmtId="0" fontId="7" fillId="0" borderId="2" xfId="1" applyFont="1" applyBorder="1" applyAlignment="1">
      <alignment vertical="center" wrapText="1" shrinkToFit="1"/>
    </xf>
    <xf numFmtId="0" fontId="7" fillId="0" borderId="10" xfId="1" applyFont="1" applyBorder="1" applyAlignment="1">
      <alignment horizontal="center" vertical="center" wrapText="1" shrinkToFit="1"/>
    </xf>
    <xf numFmtId="0" fontId="7" fillId="0" borderId="67" xfId="1" applyFont="1" applyBorder="1" applyAlignment="1">
      <alignment horizontal="center" vertical="center" wrapText="1" shrinkToFit="1"/>
    </xf>
    <xf numFmtId="0" fontId="7" fillId="0" borderId="68" xfId="1" applyFont="1" applyBorder="1" applyAlignment="1">
      <alignment horizontal="left" vertical="top" wrapText="1" shrinkToFit="1"/>
    </xf>
    <xf numFmtId="0" fontId="7" fillId="0" borderId="68" xfId="1" applyFont="1" applyBorder="1" applyAlignment="1">
      <alignment horizontal="center" vertical="center" wrapText="1" shrinkToFit="1"/>
    </xf>
    <xf numFmtId="0" fontId="7" fillId="0" borderId="48" xfId="1" applyFont="1" applyBorder="1" applyAlignment="1">
      <alignment horizontal="center" vertical="center" wrapText="1" shrinkToFit="1"/>
    </xf>
    <xf numFmtId="0" fontId="7" fillId="0" borderId="69" xfId="1" applyFont="1" applyBorder="1" applyAlignment="1">
      <alignment horizontal="left" vertical="top" wrapText="1" shrinkToFit="1"/>
    </xf>
    <xf numFmtId="0" fontId="7" fillId="0" borderId="48" xfId="1" applyFont="1" applyBorder="1" applyAlignment="1">
      <alignment horizontal="left" vertical="top" wrapText="1" shrinkToFit="1"/>
    </xf>
    <xf numFmtId="0" fontId="6" fillId="0" borderId="0" xfId="1" applyFont="1" applyAlignment="1">
      <alignment vertical="center" wrapText="1"/>
    </xf>
    <xf numFmtId="0" fontId="6" fillId="0" borderId="0" xfId="1" applyFont="1" applyAlignment="1">
      <alignment horizontal="center" vertical="center"/>
    </xf>
    <xf numFmtId="0" fontId="7" fillId="6" borderId="2" xfId="1" applyFont="1" applyFill="1" applyBorder="1" applyAlignment="1">
      <alignment horizontal="center" vertical="center" wrapText="1" shrinkToFit="1"/>
    </xf>
    <xf numFmtId="176" fontId="7" fillId="0" borderId="2" xfId="1" applyNumberFormat="1" applyFont="1" applyBorder="1" applyAlignment="1">
      <alignment vertical="center" shrinkToFit="1"/>
    </xf>
    <xf numFmtId="176" fontId="7" fillId="0" borderId="2" xfId="1" applyNumberFormat="1" applyFont="1" applyBorder="1" applyAlignment="1">
      <alignment horizontal="right" vertical="center" shrinkToFit="1"/>
    </xf>
    <xf numFmtId="176" fontId="7" fillId="6" borderId="2" xfId="1" applyNumberFormat="1" applyFont="1" applyFill="1" applyBorder="1" applyAlignment="1">
      <alignment horizontal="center" vertical="center"/>
    </xf>
    <xf numFmtId="0" fontId="9" fillId="6" borderId="2" xfId="1" applyFont="1" applyFill="1" applyBorder="1" applyAlignment="1">
      <alignment horizontal="center" vertical="center"/>
    </xf>
    <xf numFmtId="0" fontId="9" fillId="6" borderId="9" xfId="1" applyFont="1" applyFill="1" applyBorder="1" applyAlignment="1">
      <alignment horizontal="center" vertical="center"/>
    </xf>
    <xf numFmtId="176" fontId="7" fillId="0" borderId="2" xfId="1" applyNumberFormat="1" applyFont="1" applyBorder="1" applyAlignment="1">
      <alignment horizontal="center" vertical="center" wrapText="1"/>
    </xf>
    <xf numFmtId="0" fontId="7" fillId="6" borderId="8" xfId="1" applyFont="1" applyFill="1" applyBorder="1" applyAlignment="1">
      <alignment horizontal="center" vertical="center" wrapText="1" shrinkToFit="1"/>
    </xf>
    <xf numFmtId="0" fontId="7" fillId="6" borderId="48" xfId="1" applyFont="1" applyFill="1" applyBorder="1" applyAlignment="1">
      <alignment horizontal="center" vertical="center" wrapText="1" shrinkToFit="1"/>
    </xf>
    <xf numFmtId="0" fontId="7" fillId="0" borderId="2" xfId="1" applyFont="1" applyBorder="1" applyAlignment="1">
      <alignment horizontal="center" vertical="center"/>
    </xf>
    <xf numFmtId="0" fontId="6" fillId="0" borderId="0" xfId="2" applyFont="1" applyAlignment="1">
      <alignment vertical="center"/>
    </xf>
    <xf numFmtId="0" fontId="7" fillId="0" borderId="0" xfId="2" applyFont="1" applyAlignment="1">
      <alignment horizontal="right" vertical="center"/>
    </xf>
    <xf numFmtId="0" fontId="7" fillId="0" borderId="0" xfId="2" applyFont="1" applyAlignment="1">
      <alignment vertical="center"/>
    </xf>
    <xf numFmtId="0" fontId="6" fillId="0" borderId="0" xfId="2" applyFont="1" applyAlignment="1">
      <alignment horizontal="right" vertical="center"/>
    </xf>
    <xf numFmtId="0" fontId="14" fillId="0" borderId="0" xfId="2" applyFont="1" applyAlignment="1">
      <alignment horizontal="center" vertical="center"/>
    </xf>
    <xf numFmtId="0" fontId="15" fillId="0" borderId="0" xfId="2" applyFont="1" applyAlignment="1">
      <alignment vertical="center"/>
    </xf>
    <xf numFmtId="0" fontId="6" fillId="0" borderId="20" xfId="2" applyFont="1" applyBorder="1" applyAlignment="1">
      <alignment vertical="center"/>
    </xf>
    <xf numFmtId="0" fontId="6" fillId="0" borderId="2" xfId="2" applyFont="1" applyBorder="1" applyAlignment="1">
      <alignment horizontal="distributed" vertical="center"/>
    </xf>
    <xf numFmtId="0" fontId="6" fillId="0" borderId="16" xfId="2" applyFont="1" applyBorder="1" applyAlignment="1">
      <alignment vertical="center"/>
    </xf>
    <xf numFmtId="0" fontId="6" fillId="0" borderId="25" xfId="2" applyFont="1" applyBorder="1" applyAlignment="1">
      <alignment vertical="center"/>
    </xf>
    <xf numFmtId="0" fontId="1" fillId="0" borderId="24" xfId="2" applyFont="1" applyBorder="1" applyAlignment="1">
      <alignment horizontal="distributed" vertical="center"/>
    </xf>
    <xf numFmtId="0" fontId="6" fillId="0" borderId="1" xfId="2" applyFont="1" applyBorder="1" applyAlignment="1">
      <alignment vertical="center"/>
    </xf>
    <xf numFmtId="0" fontId="10" fillId="0" borderId="0" xfId="2" applyFont="1" applyAlignment="1">
      <alignment horizontal="left" vertical="center"/>
    </xf>
    <xf numFmtId="0" fontId="6" fillId="0" borderId="1" xfId="2" applyFont="1" applyBorder="1" applyAlignment="1">
      <alignment horizontal="right" vertical="center"/>
    </xf>
    <xf numFmtId="0" fontId="6" fillId="0" borderId="26" xfId="2" applyFont="1" applyBorder="1" applyAlignment="1">
      <alignment vertical="center"/>
    </xf>
    <xf numFmtId="0" fontId="1" fillId="0" borderId="22" xfId="2" applyFont="1" applyBorder="1" applyAlignment="1">
      <alignment horizontal="distributed" vertical="center"/>
    </xf>
    <xf numFmtId="0" fontId="10" fillId="0" borderId="16" xfId="2" applyFont="1" applyBorder="1" applyAlignment="1">
      <alignment vertical="center"/>
    </xf>
    <xf numFmtId="0" fontId="6" fillId="0" borderId="16" xfId="2" applyFont="1" applyBorder="1" applyAlignment="1">
      <alignment horizontal="right" vertical="center"/>
    </xf>
    <xf numFmtId="0" fontId="6" fillId="0" borderId="23" xfId="2" applyFont="1" applyBorder="1" applyAlignment="1">
      <alignment horizontal="distributed" vertical="center"/>
    </xf>
    <xf numFmtId="0" fontId="10" fillId="0" borderId="0" xfId="2" applyFont="1" applyAlignment="1">
      <alignment vertical="center"/>
    </xf>
    <xf numFmtId="0" fontId="10" fillId="0" borderId="1" xfId="2" applyFont="1" applyBorder="1" applyAlignment="1">
      <alignment vertical="center"/>
    </xf>
    <xf numFmtId="0" fontId="20" fillId="0" borderId="22" xfId="2" applyFont="1" applyBorder="1" applyAlignment="1">
      <alignment horizontal="distributed" vertical="center"/>
    </xf>
    <xf numFmtId="0" fontId="19" fillId="0" borderId="16" xfId="2" applyFont="1" applyBorder="1" applyAlignment="1">
      <alignment vertical="center"/>
    </xf>
    <xf numFmtId="0" fontId="20" fillId="0" borderId="16" xfId="2" applyFont="1" applyBorder="1" applyAlignment="1">
      <alignment horizontal="distributed" vertical="center"/>
    </xf>
    <xf numFmtId="0" fontId="21" fillId="0" borderId="0" xfId="2" applyFont="1" applyAlignment="1">
      <alignment vertical="center"/>
    </xf>
    <xf numFmtId="0" fontId="20" fillId="0" borderId="23" xfId="2" applyFont="1" applyBorder="1" applyAlignment="1">
      <alignment horizontal="distributed" vertical="center"/>
    </xf>
    <xf numFmtId="0" fontId="19" fillId="0" borderId="0" xfId="2" applyFont="1" applyAlignment="1">
      <alignment horizontal="left" vertical="center" wrapText="1"/>
    </xf>
    <xf numFmtId="0" fontId="20" fillId="0" borderId="0" xfId="2" applyFont="1" applyAlignment="1">
      <alignment horizontal="distributed" vertical="center"/>
    </xf>
    <xf numFmtId="0" fontId="20" fillId="0" borderId="24" xfId="2" applyFont="1" applyBorder="1" applyAlignment="1">
      <alignment horizontal="distributed" vertical="center"/>
    </xf>
    <xf numFmtId="0" fontId="19" fillId="0" borderId="1" xfId="2" applyFont="1" applyBorder="1" applyAlignment="1">
      <alignment horizontal="left" vertical="center" wrapText="1"/>
    </xf>
    <xf numFmtId="0" fontId="19" fillId="0" borderId="17" xfId="2" applyFont="1" applyBorder="1" applyAlignment="1">
      <alignment horizontal="left" vertical="distributed" wrapText="1"/>
    </xf>
    <xf numFmtId="0" fontId="19" fillId="0" borderId="19" xfId="2" applyFont="1" applyBorder="1" applyAlignment="1">
      <alignment horizontal="left" vertical="distributed" wrapText="1"/>
    </xf>
    <xf numFmtId="0" fontId="19" fillId="0" borderId="21" xfId="2" applyFont="1" applyBorder="1" applyAlignment="1">
      <alignment horizontal="left" vertical="center"/>
    </xf>
    <xf numFmtId="0" fontId="10" fillId="0" borderId="2" xfId="2" applyFont="1" applyBorder="1" applyAlignment="1">
      <alignment horizontal="distributed" vertical="center" wrapText="1"/>
    </xf>
    <xf numFmtId="0" fontId="10" fillId="0" borderId="2" xfId="2" applyFont="1" applyBorder="1" applyAlignment="1">
      <alignment horizontal="distributed" vertical="center"/>
    </xf>
    <xf numFmtId="0" fontId="10" fillId="0" borderId="11" xfId="2" applyFont="1" applyBorder="1" applyAlignment="1">
      <alignment horizontal="distributed" vertical="center"/>
    </xf>
    <xf numFmtId="0" fontId="23" fillId="0" borderId="77" xfId="2" applyFont="1" applyBorder="1" applyAlignment="1">
      <alignment vertical="center"/>
    </xf>
    <xf numFmtId="0" fontId="17" fillId="0" borderId="72" xfId="2" applyFont="1" applyBorder="1" applyAlignment="1">
      <alignment horizontal="right" vertical="center"/>
    </xf>
    <xf numFmtId="0" fontId="23" fillId="0" borderId="72" xfId="2" applyFont="1" applyBorder="1" applyAlignment="1">
      <alignment vertical="center"/>
    </xf>
    <xf numFmtId="0" fontId="17" fillId="0" borderId="72" xfId="2" applyFont="1" applyBorder="1" applyAlignment="1">
      <alignment horizontal="center" vertical="center"/>
    </xf>
    <xf numFmtId="0" fontId="23" fillId="0" borderId="78" xfId="2" applyFont="1" applyBorder="1" applyAlignment="1">
      <alignment vertical="center"/>
    </xf>
    <xf numFmtId="0" fontId="23" fillId="0" borderId="0" xfId="2" applyFont="1" applyAlignment="1">
      <alignment vertical="center"/>
    </xf>
    <xf numFmtId="0" fontId="23" fillId="0" borderId="32" xfId="2" applyFont="1" applyBorder="1" applyAlignment="1">
      <alignment vertical="center"/>
    </xf>
    <xf numFmtId="0" fontId="17" fillId="0" borderId="1" xfId="2" applyFont="1" applyBorder="1" applyAlignment="1">
      <alignment horizontal="right" vertical="center"/>
    </xf>
    <xf numFmtId="0" fontId="17" fillId="0" borderId="1" xfId="2" applyFont="1" applyBorder="1" applyAlignment="1">
      <alignment horizontal="center" vertical="center"/>
    </xf>
    <xf numFmtId="0" fontId="17" fillId="0" borderId="0" xfId="2" applyFont="1" applyAlignment="1">
      <alignment horizontal="right" vertical="center"/>
    </xf>
    <xf numFmtId="0" fontId="23" fillId="0" borderId="1" xfId="2" applyFont="1" applyBorder="1" applyAlignment="1">
      <alignment vertical="center"/>
    </xf>
    <xf numFmtId="0" fontId="23" fillId="0" borderId="27" xfId="2" applyFont="1" applyBorder="1" applyAlignment="1">
      <alignment vertical="center"/>
    </xf>
    <xf numFmtId="0" fontId="23" fillId="0" borderId="36" xfId="2" applyFont="1" applyBorder="1" applyAlignment="1">
      <alignment vertical="center"/>
    </xf>
    <xf numFmtId="0" fontId="23" fillId="0" borderId="24" xfId="2" applyFont="1" applyBorder="1" applyAlignment="1">
      <alignment vertical="center"/>
    </xf>
    <xf numFmtId="0" fontId="23" fillId="0" borderId="7" xfId="2" applyFont="1" applyBorder="1" applyAlignment="1">
      <alignment horizontal="left" vertical="center"/>
    </xf>
    <xf numFmtId="0" fontId="17" fillId="0" borderId="0" xfId="2" applyFont="1" applyAlignment="1">
      <alignment horizontal="center" vertical="center"/>
    </xf>
    <xf numFmtId="0" fontId="23" fillId="0" borderId="16" xfId="2" applyFont="1" applyBorder="1" applyAlignment="1">
      <alignment vertical="center"/>
    </xf>
    <xf numFmtId="0" fontId="23" fillId="0" borderId="33" xfId="2" applyFont="1" applyBorder="1" applyAlignment="1">
      <alignment vertical="center"/>
    </xf>
    <xf numFmtId="0" fontId="5" fillId="0" borderId="32" xfId="2" applyFont="1" applyBorder="1" applyAlignment="1">
      <alignment vertical="center"/>
    </xf>
    <xf numFmtId="0" fontId="23" fillId="0" borderId="37" xfId="2" applyFont="1" applyBorder="1" applyAlignment="1">
      <alignment vertical="center"/>
    </xf>
    <xf numFmtId="0" fontId="23" fillId="0" borderId="34" xfId="2" applyFont="1" applyBorder="1" applyAlignment="1">
      <alignment horizontal="left" vertical="center"/>
    </xf>
    <xf numFmtId="0" fontId="19" fillId="0" borderId="0" xfId="2" applyFont="1" applyAlignment="1">
      <alignment vertical="center"/>
    </xf>
    <xf numFmtId="0" fontId="23" fillId="0" borderId="24" xfId="2" applyFont="1" applyBorder="1" applyAlignment="1">
      <alignment vertical="top" wrapText="1"/>
    </xf>
    <xf numFmtId="0" fontId="23" fillId="0" borderId="24" xfId="2" applyFont="1" applyBorder="1" applyAlignment="1">
      <alignment vertical="top"/>
    </xf>
    <xf numFmtId="0" fontId="23" fillId="0" borderId="37" xfId="2" applyFont="1" applyBorder="1" applyAlignment="1">
      <alignment vertical="top" wrapText="1"/>
    </xf>
    <xf numFmtId="0" fontId="17" fillId="3" borderId="6" xfId="2" applyFont="1" applyFill="1" applyBorder="1" applyAlignment="1">
      <alignment horizontal="right" vertical="center"/>
    </xf>
    <xf numFmtId="0" fontId="6" fillId="3" borderId="6" xfId="2" applyFont="1" applyFill="1" applyBorder="1" applyAlignment="1">
      <alignment horizontal="left" vertical="center"/>
    </xf>
    <xf numFmtId="0" fontId="6" fillId="3" borderId="6" xfId="2" applyFont="1" applyFill="1" applyBorder="1" applyAlignment="1">
      <alignment horizontal="center" vertical="center"/>
    </xf>
    <xf numFmtId="0" fontId="6" fillId="3" borderId="6" xfId="2" applyFont="1" applyFill="1" applyBorder="1" applyAlignment="1">
      <alignment vertical="center"/>
    </xf>
    <xf numFmtId="0" fontId="6" fillId="3" borderId="10" xfId="2" applyFont="1" applyFill="1" applyBorder="1" applyAlignment="1">
      <alignment vertical="center"/>
    </xf>
    <xf numFmtId="0" fontId="6" fillId="3" borderId="0" xfId="2" applyFont="1" applyFill="1" applyAlignment="1">
      <alignment vertical="center"/>
    </xf>
    <xf numFmtId="0" fontId="10" fillId="3" borderId="0" xfId="2" applyFont="1" applyFill="1" applyAlignment="1">
      <alignment vertical="center"/>
    </xf>
    <xf numFmtId="0" fontId="6" fillId="3" borderId="27" xfId="2" applyFont="1" applyFill="1" applyBorder="1" applyAlignment="1">
      <alignment vertical="center"/>
    </xf>
    <xf numFmtId="0" fontId="1" fillId="3" borderId="24" xfId="2" applyFont="1" applyFill="1" applyBorder="1" applyAlignment="1">
      <alignment horizontal="distributed" vertical="center"/>
    </xf>
    <xf numFmtId="0" fontId="6" fillId="3" borderId="1" xfId="2" applyFont="1" applyFill="1" applyBorder="1" applyAlignment="1">
      <alignment vertical="center"/>
    </xf>
    <xf numFmtId="0" fontId="1" fillId="3" borderId="23" xfId="2" applyFont="1" applyFill="1" applyBorder="1" applyAlignment="1">
      <alignment horizontal="distributed" vertical="center"/>
    </xf>
    <xf numFmtId="0" fontId="6" fillId="3" borderId="1" xfId="2" applyFont="1" applyFill="1" applyBorder="1" applyAlignment="1">
      <alignment horizontal="left" vertical="center"/>
    </xf>
    <xf numFmtId="0" fontId="10" fillId="3" borderId="1" xfId="2" applyFont="1" applyFill="1" applyBorder="1" applyAlignment="1">
      <alignment horizontal="left" vertical="center"/>
    </xf>
    <xf numFmtId="0" fontId="6" fillId="3" borderId="26" xfId="2" applyFont="1" applyFill="1" applyBorder="1" applyAlignment="1">
      <alignment vertical="center"/>
    </xf>
    <xf numFmtId="0" fontId="19" fillId="4" borderId="0" xfId="0" applyFont="1" applyFill="1">
      <alignment vertical="center"/>
    </xf>
    <xf numFmtId="0" fontId="19" fillId="4" borderId="0" xfId="0" applyFont="1" applyFill="1" applyAlignment="1">
      <alignment horizontal="right" vertical="center"/>
    </xf>
    <xf numFmtId="0" fontId="19" fillId="4" borderId="22" xfId="0" applyFont="1" applyFill="1" applyBorder="1">
      <alignment vertical="center"/>
    </xf>
    <xf numFmtId="0" fontId="19" fillId="4" borderId="16" xfId="0" applyFont="1" applyFill="1" applyBorder="1">
      <alignment vertical="center"/>
    </xf>
    <xf numFmtId="0" fontId="19" fillId="4" borderId="17" xfId="0" applyFont="1" applyFill="1" applyBorder="1">
      <alignment vertical="center"/>
    </xf>
    <xf numFmtId="0" fontId="19" fillId="4" borderId="23" xfId="0" applyFont="1" applyFill="1" applyBorder="1">
      <alignment vertical="center"/>
    </xf>
    <xf numFmtId="0" fontId="19" fillId="4" borderId="19" xfId="0" applyFont="1" applyFill="1" applyBorder="1">
      <alignment vertical="center"/>
    </xf>
    <xf numFmtId="0" fontId="19" fillId="4" borderId="24" xfId="0" applyFont="1" applyFill="1" applyBorder="1">
      <alignment vertical="center"/>
    </xf>
    <xf numFmtId="0" fontId="19" fillId="4" borderId="1" xfId="0" applyFont="1" applyFill="1" applyBorder="1">
      <alignment vertical="center"/>
    </xf>
    <xf numFmtId="0" fontId="19" fillId="4" borderId="21" xfId="0" applyFont="1" applyFill="1" applyBorder="1">
      <alignment vertical="center"/>
    </xf>
    <xf numFmtId="0" fontId="27" fillId="0" borderId="0" xfId="1" applyFont="1" applyAlignment="1">
      <alignment horizontal="left" vertical="center"/>
    </xf>
    <xf numFmtId="0" fontId="27" fillId="0" borderId="0" xfId="1" applyFont="1">
      <alignment vertical="center"/>
    </xf>
    <xf numFmtId="0" fontId="28" fillId="0" borderId="0" xfId="1" applyFont="1">
      <alignment vertical="center"/>
    </xf>
    <xf numFmtId="0" fontId="27" fillId="0" borderId="0" xfId="1" applyFont="1" applyAlignment="1">
      <alignment horizontal="left"/>
    </xf>
    <xf numFmtId="0" fontId="27" fillId="7" borderId="2" xfId="1" applyFont="1" applyFill="1" applyBorder="1" applyAlignment="1">
      <alignment horizontal="center" vertical="center"/>
    </xf>
    <xf numFmtId="0" fontId="27" fillId="5" borderId="2" xfId="1" applyFont="1" applyFill="1" applyBorder="1" applyAlignment="1">
      <alignment horizontal="center" vertical="center"/>
    </xf>
    <xf numFmtId="0" fontId="27" fillId="0" borderId="2" xfId="1" applyFont="1" applyBorder="1" applyAlignment="1">
      <alignment horizontal="left" vertical="center"/>
    </xf>
    <xf numFmtId="0" fontId="27" fillId="0" borderId="2" xfId="1" applyFont="1" applyBorder="1" applyAlignment="1">
      <alignment horizontal="center" vertical="center"/>
    </xf>
    <xf numFmtId="178" fontId="27" fillId="0" borderId="2" xfId="1" applyNumberFormat="1" applyFont="1" applyBorder="1" applyAlignment="1">
      <alignment horizontal="right" vertical="center"/>
    </xf>
    <xf numFmtId="0" fontId="27" fillId="0" borderId="0" xfId="1" applyFont="1" applyAlignment="1">
      <alignment horizontal="center" vertical="center"/>
    </xf>
    <xf numFmtId="178" fontId="27" fillId="0" borderId="0" xfId="1" applyNumberFormat="1" applyFont="1" applyAlignment="1">
      <alignment horizontal="right" vertical="center"/>
    </xf>
    <xf numFmtId="0" fontId="29" fillId="0" borderId="0" xfId="1" applyFont="1" applyAlignment="1">
      <alignment horizontal="left" vertical="center"/>
    </xf>
    <xf numFmtId="0" fontId="29" fillId="0" borderId="0" xfId="1" applyFont="1">
      <alignment vertical="center"/>
    </xf>
    <xf numFmtId="0" fontId="30" fillId="0" borderId="0" xfId="1" applyFont="1" applyAlignment="1">
      <alignment horizontal="left" vertical="center"/>
    </xf>
    <xf numFmtId="0" fontId="26" fillId="4" borderId="16" xfId="0" applyFont="1" applyFill="1" applyBorder="1" applyAlignment="1">
      <alignment horizontal="center" vertical="center"/>
    </xf>
    <xf numFmtId="0" fontId="26" fillId="4" borderId="0" xfId="0" applyFont="1" applyFill="1" applyAlignment="1">
      <alignment horizontal="center" vertical="center"/>
    </xf>
    <xf numFmtId="0" fontId="26" fillId="4" borderId="1" xfId="0" applyFont="1" applyFill="1" applyBorder="1" applyAlignment="1">
      <alignment horizontal="center" vertical="center"/>
    </xf>
    <xf numFmtId="178" fontId="27" fillId="2" borderId="2" xfId="1" applyNumberFormat="1" applyFont="1" applyFill="1" applyBorder="1" applyAlignment="1">
      <alignment horizontal="center" vertical="center"/>
    </xf>
    <xf numFmtId="0" fontId="27" fillId="7" borderId="22" xfId="1" applyFont="1" applyFill="1" applyBorder="1" applyAlignment="1">
      <alignment horizontal="center" vertical="center"/>
    </xf>
    <xf numFmtId="0" fontId="27" fillId="7" borderId="23" xfId="1" applyFont="1" applyFill="1" applyBorder="1" applyAlignment="1">
      <alignment horizontal="center" vertical="center"/>
    </xf>
    <xf numFmtId="0" fontId="27" fillId="7" borderId="24" xfId="1" applyFont="1" applyFill="1" applyBorder="1" applyAlignment="1">
      <alignment horizontal="center" vertical="center"/>
    </xf>
    <xf numFmtId="0" fontId="27" fillId="7" borderId="5" xfId="1" applyFont="1" applyFill="1" applyBorder="1" applyAlignment="1">
      <alignment horizontal="center" vertical="center"/>
    </xf>
    <xf numFmtId="0" fontId="27" fillId="7" borderId="6" xfId="1" applyFont="1" applyFill="1" applyBorder="1" applyAlignment="1">
      <alignment horizontal="center" vertical="center"/>
    </xf>
    <xf numFmtId="0" fontId="27" fillId="7" borderId="7" xfId="1" applyFont="1" applyFill="1" applyBorder="1" applyAlignment="1">
      <alignment horizontal="center" vertical="center"/>
    </xf>
    <xf numFmtId="0" fontId="27" fillId="5" borderId="5" xfId="1" applyFont="1" applyFill="1" applyBorder="1" applyAlignment="1">
      <alignment horizontal="center" vertical="center"/>
    </xf>
    <xf numFmtId="0" fontId="27" fillId="5" borderId="6" xfId="1" applyFont="1" applyFill="1" applyBorder="1" applyAlignment="1">
      <alignment horizontal="center" vertical="center"/>
    </xf>
    <xf numFmtId="0" fontId="27" fillId="5" borderId="7" xfId="1" applyFont="1" applyFill="1" applyBorder="1" applyAlignment="1">
      <alignment horizontal="center" vertical="center"/>
    </xf>
    <xf numFmtId="0" fontId="27" fillId="7" borderId="2" xfId="1" applyFont="1" applyFill="1" applyBorder="1" applyAlignment="1">
      <alignment horizontal="center" vertical="center"/>
    </xf>
    <xf numFmtId="180" fontId="28" fillId="7" borderId="5" xfId="1" applyNumberFormat="1" applyFont="1" applyFill="1" applyBorder="1" applyAlignment="1">
      <alignment horizontal="center" vertical="center"/>
    </xf>
    <xf numFmtId="180" fontId="28" fillId="7" borderId="6" xfId="1" applyNumberFormat="1" applyFont="1" applyFill="1" applyBorder="1" applyAlignment="1">
      <alignment horizontal="center" vertical="center"/>
    </xf>
    <xf numFmtId="180" fontId="28" fillId="7" borderId="7" xfId="1" applyNumberFormat="1" applyFont="1" applyFill="1" applyBorder="1" applyAlignment="1">
      <alignment horizontal="center" vertical="center"/>
    </xf>
    <xf numFmtId="0" fontId="27" fillId="5" borderId="2" xfId="1" applyFont="1" applyFill="1" applyBorder="1" applyAlignment="1">
      <alignment horizontal="center" vertical="center"/>
    </xf>
    <xf numFmtId="0" fontId="6" fillId="0" borderId="15" xfId="2" applyFont="1" applyBorder="1" applyAlignment="1">
      <alignment horizontal="distributed" vertical="center"/>
    </xf>
    <xf numFmtId="0" fontId="6" fillId="0" borderId="17" xfId="2" applyFont="1" applyBorder="1" applyAlignment="1">
      <alignment horizontal="distributed" vertical="center"/>
    </xf>
    <xf numFmtId="0" fontId="6" fillId="3" borderId="2" xfId="2" applyFont="1" applyFill="1" applyBorder="1" applyAlignment="1">
      <alignment horizontal="left" vertical="center" indent="1"/>
    </xf>
    <xf numFmtId="0" fontId="6" fillId="3" borderId="9" xfId="2" applyFont="1" applyFill="1" applyBorder="1" applyAlignment="1">
      <alignment horizontal="left" vertical="center" indent="1"/>
    </xf>
    <xf numFmtId="0" fontId="7" fillId="0" borderId="0" xfId="2" applyFont="1" applyAlignment="1">
      <alignment horizontal="distributed" vertical="center"/>
    </xf>
    <xf numFmtId="179" fontId="7" fillId="0" borderId="0" xfId="2" applyNumberFormat="1" applyFont="1" applyAlignment="1">
      <alignment horizontal="distributed" vertical="center"/>
    </xf>
    <xf numFmtId="0" fontId="14" fillId="0" borderId="0" xfId="2" applyFont="1" applyAlignment="1">
      <alignment horizontal="center" vertical="center"/>
    </xf>
    <xf numFmtId="0" fontId="6" fillId="0" borderId="13" xfId="2" applyFont="1" applyBorder="1" applyAlignment="1">
      <alignment vertical="center"/>
    </xf>
    <xf numFmtId="0" fontId="6" fillId="0" borderId="39" xfId="2" applyFont="1" applyBorder="1" applyAlignment="1">
      <alignment vertical="center"/>
    </xf>
    <xf numFmtId="0" fontId="6" fillId="0" borderId="3" xfId="2" applyFont="1" applyBorder="1" applyAlignment="1">
      <alignment horizontal="left" vertical="center" indent="1"/>
    </xf>
    <xf numFmtId="0" fontId="6" fillId="0" borderId="4" xfId="2" applyFont="1" applyBorder="1" applyAlignment="1">
      <alignment horizontal="left" vertical="center" indent="1"/>
    </xf>
    <xf numFmtId="0" fontId="19" fillId="4" borderId="15" xfId="2" applyFont="1" applyFill="1" applyBorder="1" applyAlignment="1">
      <alignment horizontal="distributed" vertical="center"/>
    </xf>
    <xf numFmtId="0" fontId="19" fillId="4" borderId="17" xfId="2" applyFont="1" applyFill="1" applyBorder="1" applyAlignment="1">
      <alignment horizontal="distributed" vertical="center"/>
    </xf>
    <xf numFmtId="0" fontId="19" fillId="4" borderId="18" xfId="2" applyFont="1" applyFill="1" applyBorder="1" applyAlignment="1">
      <alignment horizontal="distributed" vertical="center"/>
    </xf>
    <xf numFmtId="0" fontId="19" fillId="4" borderId="19" xfId="2" applyFont="1" applyFill="1" applyBorder="1" applyAlignment="1">
      <alignment horizontal="distributed" vertical="center"/>
    </xf>
    <xf numFmtId="0" fontId="19" fillId="4" borderId="20" xfId="2" applyFont="1" applyFill="1" applyBorder="1" applyAlignment="1">
      <alignment horizontal="distributed" vertical="center"/>
    </xf>
    <xf numFmtId="0" fontId="19" fillId="4" borderId="21" xfId="2" applyFont="1" applyFill="1" applyBorder="1" applyAlignment="1">
      <alignment horizontal="distributed" vertical="center"/>
    </xf>
    <xf numFmtId="0" fontId="19" fillId="0" borderId="33" xfId="2" applyFont="1" applyBorder="1" applyAlignment="1">
      <alignment horizontal="center" vertical="center" wrapText="1"/>
    </xf>
    <xf numFmtId="0" fontId="19" fillId="0" borderId="32" xfId="2" applyFont="1" applyBorder="1" applyAlignment="1">
      <alignment horizontal="center" vertical="center" wrapText="1"/>
    </xf>
    <xf numFmtId="0" fontId="19" fillId="0" borderId="36" xfId="2" applyFont="1" applyBorder="1" applyAlignment="1">
      <alignment horizontal="center" vertical="center" wrapText="1"/>
    </xf>
    <xf numFmtId="0" fontId="18" fillId="0" borderId="22" xfId="2" applyFont="1" applyBorder="1" applyAlignment="1">
      <alignment horizontal="left" vertical="center"/>
    </xf>
    <xf numFmtId="0" fontId="18" fillId="0" borderId="16" xfId="2" applyFont="1" applyBorder="1" applyAlignment="1">
      <alignment horizontal="left" vertical="center"/>
    </xf>
    <xf numFmtId="0" fontId="18" fillId="0" borderId="25" xfId="2" applyFont="1" applyBorder="1" applyAlignment="1">
      <alignment horizontal="left" vertical="center"/>
    </xf>
    <xf numFmtId="0" fontId="6" fillId="3" borderId="5" xfId="2" applyFont="1" applyFill="1" applyBorder="1" applyAlignment="1">
      <alignment horizontal="left" vertical="center" wrapText="1" indent="1"/>
    </xf>
    <xf numFmtId="0" fontId="6" fillId="3" borderId="6" xfId="2" applyFont="1" applyFill="1" applyBorder="1" applyAlignment="1">
      <alignment horizontal="left" vertical="center" wrapText="1" indent="1"/>
    </xf>
    <xf numFmtId="0" fontId="6" fillId="3" borderId="10" xfId="2" applyFont="1" applyFill="1" applyBorder="1" applyAlignment="1">
      <alignment horizontal="left" vertical="center" wrapText="1" indent="1"/>
    </xf>
    <xf numFmtId="0" fontId="6" fillId="0" borderId="14" xfId="2" applyFont="1" applyBorder="1" applyAlignment="1">
      <alignment horizontal="distributed" vertical="center"/>
    </xf>
    <xf numFmtId="0" fontId="6" fillId="0" borderId="7" xfId="2" applyFont="1" applyBorder="1" applyAlignment="1">
      <alignment horizontal="distributed" vertical="center"/>
    </xf>
    <xf numFmtId="0" fontId="6" fillId="0" borderId="20" xfId="2" applyFont="1" applyBorder="1" applyAlignment="1">
      <alignment horizontal="distributed" vertical="center"/>
    </xf>
    <xf numFmtId="0" fontId="6" fillId="0" borderId="21" xfId="2" applyFont="1" applyBorder="1" applyAlignment="1">
      <alignment horizontal="distributed" vertical="center"/>
    </xf>
    <xf numFmtId="0" fontId="6" fillId="0" borderId="18" xfId="2" applyFont="1" applyBorder="1" applyAlignment="1">
      <alignment horizontal="distributed" vertical="center"/>
    </xf>
    <xf numFmtId="0" fontId="6" fillId="0" borderId="19" xfId="2" applyFont="1" applyBorder="1" applyAlignment="1">
      <alignment horizontal="distributed" vertical="center"/>
    </xf>
    <xf numFmtId="38" fontId="6" fillId="3" borderId="16" xfId="3" applyFont="1" applyFill="1" applyBorder="1" applyAlignment="1">
      <alignment horizontal="right" vertical="center"/>
    </xf>
    <xf numFmtId="38" fontId="6" fillId="3" borderId="0" xfId="3" applyFont="1" applyFill="1" applyBorder="1" applyAlignment="1">
      <alignment horizontal="right" vertical="center"/>
    </xf>
    <xf numFmtId="38" fontId="6" fillId="3" borderId="1" xfId="3" applyFont="1" applyFill="1" applyBorder="1" applyAlignment="1">
      <alignment horizontal="right" vertical="center"/>
    </xf>
    <xf numFmtId="0" fontId="24" fillId="0" borderId="71" xfId="2" applyFont="1" applyBorder="1" applyAlignment="1">
      <alignment horizontal="left" vertical="center" wrapText="1"/>
    </xf>
    <xf numFmtId="0" fontId="24" fillId="0" borderId="72" xfId="2" applyFont="1" applyBorder="1" applyAlignment="1">
      <alignment horizontal="left" vertical="center" wrapText="1"/>
    </xf>
    <xf numFmtId="0" fontId="24" fillId="0" borderId="73" xfId="2" applyFont="1" applyBorder="1" applyAlignment="1">
      <alignment horizontal="left" vertical="center" wrapText="1"/>
    </xf>
    <xf numFmtId="0" fontId="24" fillId="0" borderId="74" xfId="2" applyFont="1" applyBorder="1" applyAlignment="1">
      <alignment horizontal="left" vertical="center" wrapText="1"/>
    </xf>
    <xf numFmtId="0" fontId="24" fillId="0" borderId="38" xfId="2" applyFont="1" applyBorder="1" applyAlignment="1">
      <alignment horizontal="left" vertical="center" wrapText="1"/>
    </xf>
    <xf numFmtId="0" fontId="24" fillId="0" borderId="0" xfId="2" applyFont="1" applyAlignment="1">
      <alignment horizontal="left" vertical="center" wrapText="1"/>
    </xf>
    <xf numFmtId="0" fontId="24" fillId="0" borderId="75" xfId="2" applyFont="1" applyBorder="1" applyAlignment="1">
      <alignment horizontal="left" vertical="center" wrapText="1"/>
    </xf>
    <xf numFmtId="0" fontId="23" fillId="0" borderId="76" xfId="2" applyFont="1" applyBorder="1" applyAlignment="1">
      <alignment horizontal="center" vertical="center"/>
    </xf>
    <xf numFmtId="0" fontId="23" fillId="0" borderId="8" xfId="2" applyFont="1" applyBorder="1" applyAlignment="1">
      <alignment horizontal="center" vertical="center"/>
    </xf>
    <xf numFmtId="0" fontId="23" fillId="0" borderId="2" xfId="2" applyFont="1" applyBorder="1" applyAlignment="1" applyProtection="1">
      <alignment vertical="center" wrapText="1"/>
      <protection locked="0"/>
    </xf>
    <xf numFmtId="0" fontId="23" fillId="0" borderId="9" xfId="2" applyFont="1" applyBorder="1" applyAlignment="1" applyProtection="1">
      <alignment vertical="center" wrapText="1"/>
      <protection locked="0"/>
    </xf>
    <xf numFmtId="0" fontId="23" fillId="0" borderId="35" xfId="2" applyFont="1" applyBorder="1" applyAlignment="1">
      <alignment horizontal="center" vertical="center"/>
    </xf>
    <xf numFmtId="0" fontId="6" fillId="0" borderId="8" xfId="2" applyFont="1" applyBorder="1" applyAlignment="1">
      <alignment horizontal="distributed" vertical="center" wrapText="1"/>
    </xf>
    <xf numFmtId="0" fontId="6" fillId="0" borderId="7" xfId="2" applyFont="1" applyBorder="1" applyAlignment="1">
      <alignment horizontal="distributed" vertical="center" wrapText="1"/>
    </xf>
    <xf numFmtId="0" fontId="6" fillId="0" borderId="22" xfId="2" applyFont="1" applyBorder="1" applyAlignment="1">
      <alignment horizontal="left" vertical="center" wrapText="1" indent="1"/>
    </xf>
    <xf numFmtId="0" fontId="6" fillId="0" borderId="16" xfId="2" applyFont="1" applyBorder="1" applyAlignment="1">
      <alignment horizontal="left" vertical="center" wrapText="1" indent="1"/>
    </xf>
    <xf numFmtId="0" fontId="6" fillId="0" borderId="25" xfId="2" applyFont="1" applyBorder="1" applyAlignment="1">
      <alignment horizontal="left" vertical="center" wrapText="1" indent="1"/>
    </xf>
    <xf numFmtId="0" fontId="8" fillId="0" borderId="70" xfId="2" applyFont="1" applyBorder="1" applyAlignment="1">
      <alignment horizontal="center" vertical="center" textRotation="255" wrapText="1"/>
    </xf>
    <xf numFmtId="0" fontId="8" fillId="0" borderId="30" xfId="2" applyFont="1" applyBorder="1" applyAlignment="1">
      <alignment horizontal="center" vertical="center" textRotation="255" wrapText="1"/>
    </xf>
    <xf numFmtId="0" fontId="8" fillId="0" borderId="31" xfId="2" applyFont="1" applyBorder="1" applyAlignment="1">
      <alignment horizontal="center" vertical="center" textRotation="255" wrapText="1"/>
    </xf>
    <xf numFmtId="0" fontId="23" fillId="0" borderId="33" xfId="2" applyFont="1" applyBorder="1" applyAlignment="1">
      <alignment horizontal="distributed" vertical="center" wrapText="1"/>
    </xf>
    <xf numFmtId="0" fontId="23" fillId="0" borderId="32" xfId="2" applyFont="1" applyBorder="1" applyAlignment="1">
      <alignment horizontal="distributed" vertical="center" wrapText="1"/>
    </xf>
    <xf numFmtId="0" fontId="23" fillId="0" borderId="36" xfId="2" applyFont="1" applyBorder="1" applyAlignment="1">
      <alignment horizontal="distributed" vertical="center" wrapText="1"/>
    </xf>
    <xf numFmtId="0" fontId="19" fillId="0" borderId="5" xfId="2" applyFont="1" applyBorder="1" applyAlignment="1">
      <alignment horizontal="center" vertical="distributed" wrapText="1"/>
    </xf>
    <xf numFmtId="0" fontId="19" fillId="0" borderId="7" xfId="2" applyFont="1" applyBorder="1" applyAlignment="1">
      <alignment horizontal="center" vertical="distributed" wrapText="1"/>
    </xf>
    <xf numFmtId="0" fontId="23" fillId="0" borderId="2" xfId="2" applyFont="1" applyBorder="1" applyAlignment="1">
      <alignment horizontal="center" vertical="center" wrapText="1"/>
    </xf>
    <xf numFmtId="0" fontId="23" fillId="0" borderId="9" xfId="2" applyFont="1" applyBorder="1" applyAlignment="1">
      <alignment horizontal="center" vertical="center" wrapText="1"/>
    </xf>
    <xf numFmtId="0" fontId="19" fillId="0" borderId="2" xfId="2" applyFont="1" applyBorder="1" applyAlignment="1">
      <alignment horizontal="left" vertical="center" wrapText="1" indent="1"/>
    </xf>
    <xf numFmtId="0" fontId="19" fillId="0" borderId="9" xfId="2" applyFont="1" applyBorder="1" applyAlignment="1">
      <alignment horizontal="left" vertical="center" wrapText="1" indent="1"/>
    </xf>
    <xf numFmtId="0" fontId="6" fillId="0" borderId="2" xfId="2" applyFont="1" applyBorder="1" applyAlignment="1">
      <alignment horizontal="left" vertical="center" indent="1"/>
    </xf>
    <xf numFmtId="0" fontId="6" fillId="0" borderId="9" xfId="2" applyFont="1" applyBorder="1" applyAlignment="1">
      <alignment horizontal="left" vertical="center" indent="1"/>
    </xf>
    <xf numFmtId="0" fontId="6" fillId="0" borderId="11" xfId="2" applyFont="1" applyBorder="1" applyAlignment="1">
      <alignment horizontal="left" vertical="center" indent="1"/>
    </xf>
    <xf numFmtId="0" fontId="6" fillId="0" borderId="12" xfId="2" applyFont="1" applyBorder="1" applyAlignment="1">
      <alignment horizontal="left" vertical="center" indent="1"/>
    </xf>
    <xf numFmtId="0" fontId="23" fillId="0" borderId="32" xfId="2" applyFont="1" applyBorder="1" applyAlignment="1">
      <alignment horizontal="left" vertical="top" wrapText="1"/>
    </xf>
    <xf numFmtId="0" fontId="23" fillId="0" borderId="70" xfId="2" applyFont="1" applyBorder="1" applyAlignment="1">
      <alignment horizontal="center" vertical="center"/>
    </xf>
    <xf numFmtId="0" fontId="23" fillId="0" borderId="30" xfId="2" applyFont="1" applyBorder="1" applyAlignment="1">
      <alignment horizontal="center" vertical="center"/>
    </xf>
    <xf numFmtId="0" fontId="23" fillId="0" borderId="33" xfId="2" applyFont="1" applyBorder="1" applyAlignment="1">
      <alignment vertical="top" wrapText="1"/>
    </xf>
    <xf numFmtId="0" fontId="23" fillId="0" borderId="32" xfId="2" applyFont="1" applyBorder="1" applyAlignment="1">
      <alignment vertical="top"/>
    </xf>
    <xf numFmtId="0" fontId="23" fillId="0" borderId="36" xfId="2" applyFont="1" applyBorder="1" applyAlignment="1">
      <alignment vertical="top"/>
    </xf>
    <xf numFmtId="0" fontId="23" fillId="0" borderId="31" xfId="2" applyFont="1" applyBorder="1" applyAlignment="1">
      <alignment horizontal="center" vertical="center"/>
    </xf>
    <xf numFmtId="0" fontId="23" fillId="0" borderId="11" xfId="2" applyFont="1" applyBorder="1" applyAlignment="1" applyProtection="1">
      <alignment vertical="center" wrapText="1"/>
      <protection locked="0"/>
    </xf>
    <xf numFmtId="0" fontId="23" fillId="0" borderId="12" xfId="2" applyFont="1" applyBorder="1" applyAlignment="1" applyProtection="1">
      <alignment vertical="center" wrapText="1"/>
      <protection locked="0"/>
    </xf>
    <xf numFmtId="0" fontId="19" fillId="0" borderId="71" xfId="2" applyFont="1" applyBorder="1" applyAlignment="1">
      <alignment horizontal="left" vertical="center" wrapText="1"/>
    </xf>
    <xf numFmtId="0" fontId="19" fillId="0" borderId="72" xfId="2" applyFont="1" applyBorder="1" applyAlignment="1">
      <alignment horizontal="left" vertical="center" wrapText="1"/>
    </xf>
    <xf numFmtId="0" fontId="19" fillId="0" borderId="73" xfId="2" applyFont="1" applyBorder="1" applyAlignment="1">
      <alignment horizontal="left" vertical="center" wrapText="1"/>
    </xf>
    <xf numFmtId="0" fontId="19" fillId="0" borderId="74" xfId="2" applyFont="1" applyBorder="1" applyAlignment="1">
      <alignment horizontal="left" vertical="center" wrapText="1"/>
    </xf>
    <xf numFmtId="0" fontId="19" fillId="0" borderId="38" xfId="2" applyFont="1" applyBorder="1" applyAlignment="1">
      <alignment horizontal="left" vertical="center" wrapText="1"/>
    </xf>
    <xf numFmtId="0" fontId="19" fillId="0" borderId="0" xfId="2" applyFont="1" applyAlignment="1">
      <alignment horizontal="left" vertical="center" wrapText="1"/>
    </xf>
    <xf numFmtId="0" fontId="19" fillId="0" borderId="75" xfId="2" applyFont="1" applyBorder="1" applyAlignment="1">
      <alignment horizontal="left" vertical="center" wrapText="1"/>
    </xf>
    <xf numFmtId="0" fontId="23" fillId="0" borderId="79" xfId="2" applyFont="1" applyBorder="1" applyAlignment="1">
      <alignment horizontal="center" vertical="center"/>
    </xf>
    <xf numFmtId="0" fontId="23" fillId="0" borderId="77" xfId="2" applyFont="1" applyBorder="1" applyAlignment="1">
      <alignment vertical="top" wrapText="1"/>
    </xf>
    <xf numFmtId="0" fontId="23" fillId="0" borderId="32" xfId="2" applyFont="1" applyBorder="1" applyAlignment="1">
      <alignment vertical="top" wrapText="1"/>
    </xf>
    <xf numFmtId="0" fontId="23" fillId="0" borderId="36" xfId="2" applyFont="1" applyBorder="1" applyAlignment="1">
      <alignment vertical="top" wrapText="1"/>
    </xf>
    <xf numFmtId="0" fontId="23" fillId="0" borderId="57" xfId="2" applyFont="1" applyBorder="1" applyAlignment="1">
      <alignment vertical="top" wrapText="1"/>
    </xf>
    <xf numFmtId="0" fontId="7" fillId="0" borderId="42" xfId="1" applyFont="1" applyBorder="1" applyAlignment="1">
      <alignment horizontal="center" vertical="center" wrapText="1"/>
    </xf>
    <xf numFmtId="0" fontId="7" fillId="0" borderId="50" xfId="1" applyFont="1" applyBorder="1" applyAlignment="1">
      <alignment horizontal="center" vertical="center"/>
    </xf>
    <xf numFmtId="0" fontId="7" fillId="0" borderId="58" xfId="1" applyFont="1" applyBorder="1" applyAlignment="1">
      <alignment horizontal="center" vertical="center"/>
    </xf>
    <xf numFmtId="0" fontId="7" fillId="0" borderId="40" xfId="1" applyFont="1" applyBorder="1" applyAlignment="1">
      <alignment horizontal="center" vertical="center" wrapText="1"/>
    </xf>
    <xf numFmtId="0" fontId="7" fillId="0" borderId="49" xfId="1" applyFont="1" applyBorder="1" applyAlignment="1">
      <alignment horizontal="center" vertical="center"/>
    </xf>
    <xf numFmtId="0" fontId="7" fillId="0" borderId="56" xfId="1" applyFont="1" applyBorder="1" applyAlignment="1">
      <alignment horizontal="center" vertical="center"/>
    </xf>
    <xf numFmtId="0" fontId="7" fillId="0" borderId="41"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57" xfId="1" applyFont="1" applyBorder="1" applyAlignment="1">
      <alignment horizontal="center" vertical="center" wrapText="1"/>
    </xf>
    <xf numFmtId="0" fontId="7" fillId="0" borderId="42" xfId="1" applyFont="1" applyBorder="1" applyAlignment="1">
      <alignment horizontal="center" vertical="center"/>
    </xf>
    <xf numFmtId="0" fontId="7" fillId="0" borderId="50" xfId="1" applyFont="1" applyBorder="1" applyAlignment="1">
      <alignment horizontal="center" vertical="center" wrapText="1"/>
    </xf>
    <xf numFmtId="0" fontId="7" fillId="0" borderId="58" xfId="1" applyFont="1" applyBorder="1" applyAlignment="1">
      <alignment horizontal="center" vertical="center" wrapText="1"/>
    </xf>
    <xf numFmtId="0" fontId="7" fillId="0" borderId="44" xfId="1" applyFont="1" applyBorder="1" applyAlignment="1">
      <alignment horizontal="center" vertical="center" wrapText="1"/>
    </xf>
    <xf numFmtId="0" fontId="7" fillId="0" borderId="52" xfId="1" applyFont="1" applyBorder="1" applyAlignment="1">
      <alignment horizontal="center" vertical="center" wrapText="1"/>
    </xf>
    <xf numFmtId="0" fontId="7" fillId="0" borderId="60" xfId="1" applyFont="1" applyBorder="1" applyAlignment="1">
      <alignment horizontal="center" vertical="center" wrapText="1"/>
    </xf>
    <xf numFmtId="0" fontId="8" fillId="0" borderId="41"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57" xfId="1" applyFont="1" applyBorder="1" applyAlignment="1">
      <alignment horizontal="center" vertical="center" wrapText="1"/>
    </xf>
    <xf numFmtId="0" fontId="8" fillId="0" borderId="41" xfId="1" applyFont="1" applyBorder="1" applyAlignment="1">
      <alignment horizontal="center" vertical="center"/>
    </xf>
    <xf numFmtId="0" fontId="8" fillId="0" borderId="32" xfId="1" applyFont="1" applyBorder="1" applyAlignment="1">
      <alignment horizontal="center" vertical="center"/>
    </xf>
    <xf numFmtId="0" fontId="8" fillId="0" borderId="57" xfId="1" applyFont="1" applyBorder="1" applyAlignment="1">
      <alignment horizontal="center" vertical="center"/>
    </xf>
    <xf numFmtId="0" fontId="8" fillId="0" borderId="43" xfId="1" applyFont="1" applyBorder="1" applyAlignment="1">
      <alignment horizontal="center" vertical="center"/>
    </xf>
    <xf numFmtId="0" fontId="8" fillId="0" borderId="51" xfId="1" applyFont="1" applyBorder="1" applyAlignment="1">
      <alignment horizontal="center" vertical="center"/>
    </xf>
    <xf numFmtId="0" fontId="8" fillId="0" borderId="59" xfId="1" applyFont="1" applyBorder="1" applyAlignment="1">
      <alignment horizontal="center" vertical="center"/>
    </xf>
    <xf numFmtId="0" fontId="7" fillId="0" borderId="66" xfId="1" applyFont="1" applyBorder="1" applyAlignment="1">
      <alignment horizontal="center" vertical="center" wrapText="1"/>
    </xf>
    <xf numFmtId="0" fontId="7" fillId="0" borderId="45" xfId="1" applyFont="1" applyBorder="1" applyAlignment="1">
      <alignment horizontal="center" vertical="center" wrapText="1"/>
    </xf>
    <xf numFmtId="0" fontId="7" fillId="0" borderId="53" xfId="1" applyFont="1" applyBorder="1" applyAlignment="1">
      <alignment horizontal="center" vertical="center" wrapText="1"/>
    </xf>
    <xf numFmtId="0" fontId="7" fillId="0" borderId="61"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46"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54" xfId="1" applyFont="1" applyBorder="1" applyAlignment="1">
      <alignment horizontal="center" vertical="center" wrapText="1"/>
    </xf>
    <xf numFmtId="0" fontId="7" fillId="0" borderId="62" xfId="1" applyFont="1" applyBorder="1" applyAlignment="1">
      <alignment horizontal="center" vertical="center" wrapText="1"/>
    </xf>
    <xf numFmtId="0" fontId="7" fillId="0" borderId="63" xfId="1" applyFont="1" applyBorder="1" applyAlignment="1">
      <alignment horizontal="center" vertical="center" wrapText="1"/>
    </xf>
    <xf numFmtId="0" fontId="7" fillId="0" borderId="47" xfId="1" applyFont="1" applyBorder="1" applyAlignment="1">
      <alignment horizontal="center" vertical="center" wrapText="1"/>
    </xf>
    <xf numFmtId="0" fontId="7" fillId="0" borderId="55" xfId="1" applyFont="1" applyBorder="1" applyAlignment="1">
      <alignment horizontal="center" vertical="center" wrapText="1"/>
    </xf>
    <xf numFmtId="0" fontId="7" fillId="0" borderId="64"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65" xfId="1" applyFont="1" applyBorder="1" applyAlignment="1">
      <alignment horizontal="center" vertical="center" wrapText="1"/>
    </xf>
  </cellXfs>
  <cellStyles count="4">
    <cellStyle name="桁区切り 2" xfId="3"/>
    <cellStyle name="標準" xfId="0" builtinId="0"/>
    <cellStyle name="標準 2" xfId="1"/>
    <cellStyle name="標準 3" xfId="2"/>
  </cellStyles>
  <dxfs count="3">
    <dxf>
      <numFmt numFmtId="181" formatCode="ggg&quot;元&quot;&quot;年&quot;m&quot;月&quot;d&quot;日&quot;"/>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AEEF3"/>
      <color rgb="FF0000FF"/>
      <color rgb="FF339933"/>
      <color rgb="FF00CC00"/>
      <color rgb="FF006600"/>
      <color rgb="FF99FFCC"/>
      <color rgb="FFFCCFBC"/>
      <color rgb="FFFCD9BC"/>
      <color rgb="FFFDE9D9"/>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fmlaLink="$O$36"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Radio" lockText="1"/>
</file>

<file path=xl/ctrlProps/ctrlProp14.xml><?xml version="1.0" encoding="utf-8"?>
<formControlPr xmlns="http://schemas.microsoft.com/office/spreadsheetml/2009/9/main" objectType="Radio" firstButton="1" fmlaLink="$O$39"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Radio" firstButton="1" fmlaLink="$O$42"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firstButton="1" fmlaLink="$O$45"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Radio" firstButton="1" fmlaLink="$O$51"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Radio"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fmlaLink="$O$54"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Radio" firstButton="1" fmlaLink="$O$57"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Radio" firstButton="1" fmlaLink="$O$60"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Radio" firstButton="1" fmlaLink="$O$63"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3</xdr:col>
      <xdr:colOff>1027511</xdr:colOff>
      <xdr:row>21</xdr:row>
      <xdr:rowOff>121465</xdr:rowOff>
    </xdr:from>
    <xdr:to>
      <xdr:col>4</xdr:col>
      <xdr:colOff>38100</xdr:colOff>
      <xdr:row>21</xdr:row>
      <xdr:rowOff>121465</xdr:rowOff>
    </xdr:to>
    <xdr:cxnSp macro="">
      <xdr:nvCxnSpPr>
        <xdr:cNvPr id="2" name="直線矢印コネクタ 1">
          <a:extLst>
            <a:ext uri="{FF2B5EF4-FFF2-40B4-BE49-F238E27FC236}">
              <a16:creationId xmlns:a16="http://schemas.microsoft.com/office/drawing/2014/main" id="{00000000-0008-0000-0E00-000002000000}"/>
            </a:ext>
          </a:extLst>
        </xdr:cNvPr>
        <xdr:cNvCxnSpPr>
          <a:stCxn id="3" idx="6"/>
          <a:endCxn id="4" idx="2"/>
        </xdr:cNvCxnSpPr>
      </xdr:nvCxnSpPr>
      <xdr:spPr>
        <a:xfrm>
          <a:off x="2227661" y="7112815"/>
          <a:ext cx="55363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969415</xdr:colOff>
      <xdr:row>21</xdr:row>
      <xdr:rowOff>98605</xdr:rowOff>
    </xdr:from>
    <xdr:to>
      <xdr:col>3</xdr:col>
      <xdr:colOff>1027511</xdr:colOff>
      <xdr:row>21</xdr:row>
      <xdr:rowOff>144324</xdr:rowOff>
    </xdr:to>
    <xdr:sp macro="" textlink="">
      <xdr:nvSpPr>
        <xdr:cNvPr id="3" name="円/楕円 8">
          <a:extLst>
            <a:ext uri="{FF2B5EF4-FFF2-40B4-BE49-F238E27FC236}">
              <a16:creationId xmlns:a16="http://schemas.microsoft.com/office/drawing/2014/main" id="{00000000-0008-0000-0E00-000003000000}"/>
            </a:ext>
          </a:extLst>
        </xdr:cNvPr>
        <xdr:cNvSpPr/>
      </xdr:nvSpPr>
      <xdr:spPr>
        <a:xfrm>
          <a:off x="2169565" y="7089955"/>
          <a:ext cx="58096" cy="45719"/>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38100</xdr:colOff>
      <xdr:row>21</xdr:row>
      <xdr:rowOff>98605</xdr:rowOff>
    </xdr:from>
    <xdr:to>
      <xdr:col>4</xdr:col>
      <xdr:colOff>44649</xdr:colOff>
      <xdr:row>21</xdr:row>
      <xdr:rowOff>144324</xdr:rowOff>
    </xdr:to>
    <xdr:sp macro="" textlink="">
      <xdr:nvSpPr>
        <xdr:cNvPr id="4" name="円/楕円 8">
          <a:extLst>
            <a:ext uri="{FF2B5EF4-FFF2-40B4-BE49-F238E27FC236}">
              <a16:creationId xmlns:a16="http://schemas.microsoft.com/office/drawing/2014/main" id="{00000000-0008-0000-0E00-000004000000}"/>
            </a:ext>
          </a:extLst>
        </xdr:cNvPr>
        <xdr:cNvSpPr/>
      </xdr:nvSpPr>
      <xdr:spPr>
        <a:xfrm>
          <a:off x="2781300" y="7089955"/>
          <a:ext cx="6549" cy="45719"/>
        </a:xfrm>
        <a:prstGeom prst="ellipse">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1027511</xdr:colOff>
      <xdr:row>20</xdr:row>
      <xdr:rowOff>136338</xdr:rowOff>
    </xdr:from>
    <xdr:to>
      <xdr:col>4</xdr:col>
      <xdr:colOff>36004</xdr:colOff>
      <xdr:row>21</xdr:row>
      <xdr:rowOff>121465</xdr:rowOff>
    </xdr:to>
    <xdr:cxnSp macro="">
      <xdr:nvCxnSpPr>
        <xdr:cNvPr id="5" name="カギ線コネクタ 5">
          <a:extLst>
            <a:ext uri="{FF2B5EF4-FFF2-40B4-BE49-F238E27FC236}">
              <a16:creationId xmlns:a16="http://schemas.microsoft.com/office/drawing/2014/main" id="{00000000-0008-0000-0E00-000005000000}"/>
            </a:ext>
          </a:extLst>
        </xdr:cNvPr>
        <xdr:cNvCxnSpPr>
          <a:stCxn id="3" idx="6"/>
          <a:endCxn id="6" idx="2"/>
        </xdr:cNvCxnSpPr>
      </xdr:nvCxnSpPr>
      <xdr:spPr>
        <a:xfrm flipV="1">
          <a:off x="2227661" y="6873688"/>
          <a:ext cx="551543" cy="239127"/>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36004</xdr:colOff>
      <xdr:row>20</xdr:row>
      <xdr:rowOff>113478</xdr:rowOff>
    </xdr:from>
    <xdr:to>
      <xdr:col>4</xdr:col>
      <xdr:colOff>52078</xdr:colOff>
      <xdr:row>20</xdr:row>
      <xdr:rowOff>159197</xdr:rowOff>
    </xdr:to>
    <xdr:sp macro="" textlink="">
      <xdr:nvSpPr>
        <xdr:cNvPr id="6" name="円/楕円 8">
          <a:extLst>
            <a:ext uri="{FF2B5EF4-FFF2-40B4-BE49-F238E27FC236}">
              <a16:creationId xmlns:a16="http://schemas.microsoft.com/office/drawing/2014/main" id="{00000000-0008-0000-0E00-000006000000}"/>
            </a:ext>
          </a:extLst>
        </xdr:cNvPr>
        <xdr:cNvSpPr/>
      </xdr:nvSpPr>
      <xdr:spPr>
        <a:xfrm>
          <a:off x="2779204" y="6850828"/>
          <a:ext cx="16074" cy="45719"/>
        </a:xfrm>
        <a:prstGeom prst="ellipse">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673885</xdr:colOff>
      <xdr:row>21</xdr:row>
      <xdr:rowOff>98608</xdr:rowOff>
    </xdr:from>
    <xdr:to>
      <xdr:col>5</xdr:col>
      <xdr:colOff>720685</xdr:colOff>
      <xdr:row>21</xdr:row>
      <xdr:rowOff>144327</xdr:rowOff>
    </xdr:to>
    <xdr:sp macro="" textlink="">
      <xdr:nvSpPr>
        <xdr:cNvPr id="7" name="円/楕円 8">
          <a:extLst>
            <a:ext uri="{FF2B5EF4-FFF2-40B4-BE49-F238E27FC236}">
              <a16:creationId xmlns:a16="http://schemas.microsoft.com/office/drawing/2014/main" id="{00000000-0008-0000-0E00-000007000000}"/>
            </a:ext>
          </a:extLst>
        </xdr:cNvPr>
        <xdr:cNvSpPr/>
      </xdr:nvSpPr>
      <xdr:spPr>
        <a:xfrm>
          <a:off x="3696485" y="7089958"/>
          <a:ext cx="46800" cy="45719"/>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720685</xdr:colOff>
      <xdr:row>21</xdr:row>
      <xdr:rowOff>116454</xdr:rowOff>
    </xdr:from>
    <xdr:to>
      <xdr:col>5</xdr:col>
      <xdr:colOff>2068858</xdr:colOff>
      <xdr:row>21</xdr:row>
      <xdr:rowOff>116454</xdr:rowOff>
    </xdr:to>
    <xdr:cxnSp macro="">
      <xdr:nvCxnSpPr>
        <xdr:cNvPr id="8" name="カギ線コネクタ 5">
          <a:extLst>
            <a:ext uri="{FF2B5EF4-FFF2-40B4-BE49-F238E27FC236}">
              <a16:creationId xmlns:a16="http://schemas.microsoft.com/office/drawing/2014/main" id="{00000000-0008-0000-0E00-000008000000}"/>
            </a:ext>
          </a:extLst>
        </xdr:cNvPr>
        <xdr:cNvCxnSpPr>
          <a:stCxn id="7" idx="6"/>
        </xdr:cNvCxnSpPr>
      </xdr:nvCxnSpPr>
      <xdr:spPr>
        <a:xfrm flipV="1">
          <a:off x="3743285" y="7107804"/>
          <a:ext cx="325823" cy="0"/>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2068858</xdr:colOff>
      <xdr:row>21</xdr:row>
      <xdr:rowOff>93595</xdr:rowOff>
    </xdr:from>
    <xdr:to>
      <xdr:col>7</xdr:col>
      <xdr:colOff>19385</xdr:colOff>
      <xdr:row>21</xdr:row>
      <xdr:rowOff>139314</xdr:rowOff>
    </xdr:to>
    <xdr:sp macro="" textlink="">
      <xdr:nvSpPr>
        <xdr:cNvPr id="9" name="円/楕円 8">
          <a:extLst>
            <a:ext uri="{FF2B5EF4-FFF2-40B4-BE49-F238E27FC236}">
              <a16:creationId xmlns:a16="http://schemas.microsoft.com/office/drawing/2014/main" id="{00000000-0008-0000-0E00-000009000000}"/>
            </a:ext>
          </a:extLst>
        </xdr:cNvPr>
        <xdr:cNvSpPr/>
      </xdr:nvSpPr>
      <xdr:spPr>
        <a:xfrm>
          <a:off x="4069108" y="7084945"/>
          <a:ext cx="693727" cy="45719"/>
        </a:xfrm>
        <a:prstGeom prst="ellipse">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22860</xdr:colOff>
      <xdr:row>35</xdr:row>
      <xdr:rowOff>22860</xdr:rowOff>
    </xdr:from>
    <xdr:to>
      <xdr:col>12</xdr:col>
      <xdr:colOff>822960</xdr:colOff>
      <xdr:row>37</xdr:row>
      <xdr:rowOff>22860</xdr:rowOff>
    </xdr:to>
    <xdr:sp macro="" textlink="">
      <xdr:nvSpPr>
        <xdr:cNvPr id="12289" name="Group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E00-00000130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xdr:twoCellAnchor editAs="oneCell">
    <xdr:from>
      <xdr:col>2</xdr:col>
      <xdr:colOff>22860</xdr:colOff>
      <xdr:row>38</xdr:row>
      <xdr:rowOff>22860</xdr:rowOff>
    </xdr:from>
    <xdr:to>
      <xdr:col>12</xdr:col>
      <xdr:colOff>822960</xdr:colOff>
      <xdr:row>40</xdr:row>
      <xdr:rowOff>22860</xdr:rowOff>
    </xdr:to>
    <xdr:sp macro="" textlink="">
      <xdr:nvSpPr>
        <xdr:cNvPr id="12290" name="Group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E00-00000230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xdr:twoCellAnchor editAs="oneCell">
    <xdr:from>
      <xdr:col>2</xdr:col>
      <xdr:colOff>22860</xdr:colOff>
      <xdr:row>41</xdr:row>
      <xdr:rowOff>22860</xdr:rowOff>
    </xdr:from>
    <xdr:to>
      <xdr:col>12</xdr:col>
      <xdr:colOff>822960</xdr:colOff>
      <xdr:row>43</xdr:row>
      <xdr:rowOff>22860</xdr:rowOff>
    </xdr:to>
    <xdr:sp macro="" textlink="">
      <xdr:nvSpPr>
        <xdr:cNvPr id="12291" name="Group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E00-00000330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xdr:twoCellAnchor editAs="oneCell">
    <xdr:from>
      <xdr:col>2</xdr:col>
      <xdr:colOff>22860</xdr:colOff>
      <xdr:row>44</xdr:row>
      <xdr:rowOff>22860</xdr:rowOff>
    </xdr:from>
    <xdr:to>
      <xdr:col>12</xdr:col>
      <xdr:colOff>822960</xdr:colOff>
      <xdr:row>46</xdr:row>
      <xdr:rowOff>22860</xdr:rowOff>
    </xdr:to>
    <xdr:sp macro="" textlink="">
      <xdr:nvSpPr>
        <xdr:cNvPr id="12292" name="Group Box 4" hidden="1">
          <a:extLst>
            <a:ext uri="{63B3BB69-23CF-44E3-9099-C40C66FF867C}">
              <a14:compatExt xmlns:a14="http://schemas.microsoft.com/office/drawing/2010/main" spid="_x0000_s12292"/>
            </a:ext>
            <a:ext uri="{FF2B5EF4-FFF2-40B4-BE49-F238E27FC236}">
              <a16:creationId xmlns:a16="http://schemas.microsoft.com/office/drawing/2014/main" id="{00000000-0008-0000-0E00-00000430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xdr:twoCellAnchor editAs="oneCell">
    <xdr:from>
      <xdr:col>2</xdr:col>
      <xdr:colOff>22860</xdr:colOff>
      <xdr:row>50</xdr:row>
      <xdr:rowOff>22860</xdr:rowOff>
    </xdr:from>
    <xdr:to>
      <xdr:col>12</xdr:col>
      <xdr:colOff>822960</xdr:colOff>
      <xdr:row>52</xdr:row>
      <xdr:rowOff>22860</xdr:rowOff>
    </xdr:to>
    <xdr:sp macro="" textlink="">
      <xdr:nvSpPr>
        <xdr:cNvPr id="12293" name="Group Box 5" hidden="1">
          <a:extLst>
            <a:ext uri="{63B3BB69-23CF-44E3-9099-C40C66FF867C}">
              <a14:compatExt xmlns:a14="http://schemas.microsoft.com/office/drawing/2010/main" spid="_x0000_s12293"/>
            </a:ext>
            <a:ext uri="{FF2B5EF4-FFF2-40B4-BE49-F238E27FC236}">
              <a16:creationId xmlns:a16="http://schemas.microsoft.com/office/drawing/2014/main" id="{00000000-0008-0000-0E00-00000530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xdr:twoCellAnchor editAs="oneCell">
    <xdr:from>
      <xdr:col>2</xdr:col>
      <xdr:colOff>22860</xdr:colOff>
      <xdr:row>53</xdr:row>
      <xdr:rowOff>22860</xdr:rowOff>
    </xdr:from>
    <xdr:to>
      <xdr:col>12</xdr:col>
      <xdr:colOff>822960</xdr:colOff>
      <xdr:row>55</xdr:row>
      <xdr:rowOff>22860</xdr:rowOff>
    </xdr:to>
    <xdr:sp macro="" textlink="">
      <xdr:nvSpPr>
        <xdr:cNvPr id="12294" name="Group Box 6" hidden="1">
          <a:extLst>
            <a:ext uri="{63B3BB69-23CF-44E3-9099-C40C66FF867C}">
              <a14:compatExt xmlns:a14="http://schemas.microsoft.com/office/drawing/2010/main" spid="_x0000_s12294"/>
            </a:ext>
            <a:ext uri="{FF2B5EF4-FFF2-40B4-BE49-F238E27FC236}">
              <a16:creationId xmlns:a16="http://schemas.microsoft.com/office/drawing/2014/main" id="{00000000-0008-0000-0E00-00000630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xdr:twoCellAnchor editAs="oneCell">
    <xdr:from>
      <xdr:col>2</xdr:col>
      <xdr:colOff>22860</xdr:colOff>
      <xdr:row>56</xdr:row>
      <xdr:rowOff>22860</xdr:rowOff>
    </xdr:from>
    <xdr:to>
      <xdr:col>12</xdr:col>
      <xdr:colOff>822960</xdr:colOff>
      <xdr:row>58</xdr:row>
      <xdr:rowOff>22860</xdr:rowOff>
    </xdr:to>
    <xdr:sp macro="" textlink="">
      <xdr:nvSpPr>
        <xdr:cNvPr id="12295" name="Group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E00-00000730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xdr:twoCellAnchor editAs="oneCell">
    <xdr:from>
      <xdr:col>2</xdr:col>
      <xdr:colOff>22860</xdr:colOff>
      <xdr:row>59</xdr:row>
      <xdr:rowOff>22860</xdr:rowOff>
    </xdr:from>
    <xdr:to>
      <xdr:col>12</xdr:col>
      <xdr:colOff>822960</xdr:colOff>
      <xdr:row>61</xdr:row>
      <xdr:rowOff>22860</xdr:rowOff>
    </xdr:to>
    <xdr:sp macro="" textlink="">
      <xdr:nvSpPr>
        <xdr:cNvPr id="12296" name="Group Box 8" hidden="1">
          <a:extLst>
            <a:ext uri="{63B3BB69-23CF-44E3-9099-C40C66FF867C}">
              <a14:compatExt xmlns:a14="http://schemas.microsoft.com/office/drawing/2010/main" spid="_x0000_s12296"/>
            </a:ext>
            <a:ext uri="{FF2B5EF4-FFF2-40B4-BE49-F238E27FC236}">
              <a16:creationId xmlns:a16="http://schemas.microsoft.com/office/drawing/2014/main" id="{00000000-0008-0000-0E00-00000830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xdr:twoCellAnchor editAs="oneCell">
    <xdr:from>
      <xdr:col>2</xdr:col>
      <xdr:colOff>22860</xdr:colOff>
      <xdr:row>62</xdr:row>
      <xdr:rowOff>22860</xdr:rowOff>
    </xdr:from>
    <xdr:to>
      <xdr:col>12</xdr:col>
      <xdr:colOff>822960</xdr:colOff>
      <xdr:row>64</xdr:row>
      <xdr:rowOff>22860</xdr:rowOff>
    </xdr:to>
    <xdr:sp macro="" textlink="">
      <xdr:nvSpPr>
        <xdr:cNvPr id="12297" name="Group Box 9" hidden="1">
          <a:extLst>
            <a:ext uri="{63B3BB69-23CF-44E3-9099-C40C66FF867C}">
              <a14:compatExt xmlns:a14="http://schemas.microsoft.com/office/drawing/2010/main" spid="_x0000_s12297"/>
            </a:ext>
            <a:ext uri="{FF2B5EF4-FFF2-40B4-BE49-F238E27FC236}">
              <a16:creationId xmlns:a16="http://schemas.microsoft.com/office/drawing/2014/main" id="{00000000-0008-0000-0E00-00000930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xdr:twoCellAnchor editAs="oneCell">
    <xdr:from>
      <xdr:col>2</xdr:col>
      <xdr:colOff>68580</xdr:colOff>
      <xdr:row>35</xdr:row>
      <xdr:rowOff>99060</xdr:rowOff>
    </xdr:from>
    <xdr:to>
      <xdr:col>7</xdr:col>
      <xdr:colOff>22860</xdr:colOff>
      <xdr:row>36</xdr:row>
      <xdr:rowOff>60960</xdr:rowOff>
    </xdr:to>
    <xdr:sp macro="" textlink="">
      <xdr:nvSpPr>
        <xdr:cNvPr id="12298" name="Option Button 10" hidden="1">
          <a:extLst>
            <a:ext uri="{63B3BB69-23CF-44E3-9099-C40C66FF867C}">
              <a14:compatExt xmlns:a14="http://schemas.microsoft.com/office/drawing/2010/main" spid="_x0000_s12298"/>
            </a:ext>
            <a:ext uri="{FF2B5EF4-FFF2-40B4-BE49-F238E27FC236}">
              <a16:creationId xmlns:a16="http://schemas.microsoft.com/office/drawing/2014/main" id="{00000000-0008-0000-0E00-00000A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十分な必要性が認められる。</a:t>
          </a:r>
        </a:p>
      </xdr:txBody>
    </xdr:sp>
    <xdr:clientData/>
  </xdr:twoCellAnchor>
  <xdr:twoCellAnchor editAs="oneCell">
    <xdr:from>
      <xdr:col>2</xdr:col>
      <xdr:colOff>68580</xdr:colOff>
      <xdr:row>35</xdr:row>
      <xdr:rowOff>289560</xdr:rowOff>
    </xdr:from>
    <xdr:to>
      <xdr:col>7</xdr:col>
      <xdr:colOff>22860</xdr:colOff>
      <xdr:row>36</xdr:row>
      <xdr:rowOff>251460</xdr:rowOff>
    </xdr:to>
    <xdr:sp macro="" textlink="">
      <xdr:nvSpPr>
        <xdr:cNvPr id="12299" name="Option Button 11" hidden="1">
          <a:extLst>
            <a:ext uri="{63B3BB69-23CF-44E3-9099-C40C66FF867C}">
              <a14:compatExt xmlns:a14="http://schemas.microsoft.com/office/drawing/2010/main" spid="_x0000_s12299"/>
            </a:ext>
            <a:ext uri="{FF2B5EF4-FFF2-40B4-BE49-F238E27FC236}">
              <a16:creationId xmlns:a16="http://schemas.microsoft.com/office/drawing/2014/main" id="{00000000-0008-0000-0E00-00000B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相応の必要性が認められる。</a:t>
          </a:r>
        </a:p>
      </xdr:txBody>
    </xdr:sp>
    <xdr:clientData/>
  </xdr:twoCellAnchor>
  <xdr:twoCellAnchor editAs="oneCell">
    <xdr:from>
      <xdr:col>7</xdr:col>
      <xdr:colOff>30480</xdr:colOff>
      <xdr:row>35</xdr:row>
      <xdr:rowOff>68580</xdr:rowOff>
    </xdr:from>
    <xdr:to>
      <xdr:col>12</xdr:col>
      <xdr:colOff>746760</xdr:colOff>
      <xdr:row>36</xdr:row>
      <xdr:rowOff>30480</xdr:rowOff>
    </xdr:to>
    <xdr:sp macro="" textlink="">
      <xdr:nvSpPr>
        <xdr:cNvPr id="12300" name="Option Button 12" hidden="1">
          <a:extLst>
            <a:ext uri="{63B3BB69-23CF-44E3-9099-C40C66FF867C}">
              <a14:compatExt xmlns:a14="http://schemas.microsoft.com/office/drawing/2010/main" spid="_x0000_s12300"/>
            </a:ext>
            <a:ext uri="{FF2B5EF4-FFF2-40B4-BE49-F238E27FC236}">
              <a16:creationId xmlns:a16="http://schemas.microsoft.com/office/drawing/2014/main" id="{00000000-0008-0000-0E00-00000C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あまり必要性が認められない。</a:t>
          </a:r>
        </a:p>
      </xdr:txBody>
    </xdr:sp>
    <xdr:clientData/>
  </xdr:twoCellAnchor>
  <xdr:twoCellAnchor editAs="oneCell">
    <xdr:from>
      <xdr:col>7</xdr:col>
      <xdr:colOff>30480</xdr:colOff>
      <xdr:row>35</xdr:row>
      <xdr:rowOff>289560</xdr:rowOff>
    </xdr:from>
    <xdr:to>
      <xdr:col>12</xdr:col>
      <xdr:colOff>746760</xdr:colOff>
      <xdr:row>36</xdr:row>
      <xdr:rowOff>251460</xdr:rowOff>
    </xdr:to>
    <xdr:sp macro="" textlink="">
      <xdr:nvSpPr>
        <xdr:cNvPr id="12301" name="Option Button 13" hidden="1">
          <a:extLst>
            <a:ext uri="{63B3BB69-23CF-44E3-9099-C40C66FF867C}">
              <a14:compatExt xmlns:a14="http://schemas.microsoft.com/office/drawing/2010/main" spid="_x0000_s12301"/>
            </a:ext>
            <a:ext uri="{FF2B5EF4-FFF2-40B4-BE49-F238E27FC236}">
              <a16:creationId xmlns:a16="http://schemas.microsoft.com/office/drawing/2014/main" id="{00000000-0008-0000-0E00-00000D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必要性が認められない。</a:t>
          </a:r>
        </a:p>
      </xdr:txBody>
    </xdr:sp>
    <xdr:clientData/>
  </xdr:twoCellAnchor>
  <xdr:twoCellAnchor editAs="oneCell">
    <xdr:from>
      <xdr:col>2</xdr:col>
      <xdr:colOff>76200</xdr:colOff>
      <xdr:row>38</xdr:row>
      <xdr:rowOff>99060</xdr:rowOff>
    </xdr:from>
    <xdr:to>
      <xdr:col>7</xdr:col>
      <xdr:colOff>30480</xdr:colOff>
      <xdr:row>39</xdr:row>
      <xdr:rowOff>60960</xdr:rowOff>
    </xdr:to>
    <xdr:sp macro="" textlink="">
      <xdr:nvSpPr>
        <xdr:cNvPr id="12302" name="Option Button 14" hidden="1">
          <a:extLst>
            <a:ext uri="{63B3BB69-23CF-44E3-9099-C40C66FF867C}">
              <a14:compatExt xmlns:a14="http://schemas.microsoft.com/office/drawing/2010/main" spid="_x0000_s12302"/>
            </a:ext>
            <a:ext uri="{FF2B5EF4-FFF2-40B4-BE49-F238E27FC236}">
              <a16:creationId xmlns:a16="http://schemas.microsoft.com/office/drawing/2014/main" id="{00000000-0008-0000-0E00-00000E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効果が適正に見込めており、その達成が十分に見込める。</a:t>
          </a:r>
        </a:p>
      </xdr:txBody>
    </xdr:sp>
    <xdr:clientData/>
  </xdr:twoCellAnchor>
  <xdr:twoCellAnchor editAs="oneCell">
    <xdr:from>
      <xdr:col>2</xdr:col>
      <xdr:colOff>76200</xdr:colOff>
      <xdr:row>39</xdr:row>
      <xdr:rowOff>22860</xdr:rowOff>
    </xdr:from>
    <xdr:to>
      <xdr:col>7</xdr:col>
      <xdr:colOff>30480</xdr:colOff>
      <xdr:row>39</xdr:row>
      <xdr:rowOff>259080</xdr:rowOff>
    </xdr:to>
    <xdr:sp macro="" textlink="">
      <xdr:nvSpPr>
        <xdr:cNvPr id="12303" name="Option Button 15" descr="効果が適正に見込めており、その達成が概ね見込める。" hidden="1">
          <a:extLst>
            <a:ext uri="{63B3BB69-23CF-44E3-9099-C40C66FF867C}">
              <a14:compatExt xmlns:a14="http://schemas.microsoft.com/office/drawing/2010/main" spid="_x0000_s12303"/>
            </a:ext>
            <a:ext uri="{FF2B5EF4-FFF2-40B4-BE49-F238E27FC236}">
              <a16:creationId xmlns:a16="http://schemas.microsoft.com/office/drawing/2014/main" id="{00000000-0008-0000-0E00-00000F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効果が適正に見込めており、その達成が概ね見込める。</a:t>
          </a:r>
        </a:p>
      </xdr:txBody>
    </xdr:sp>
    <xdr:clientData/>
  </xdr:twoCellAnchor>
  <xdr:twoCellAnchor editAs="oneCell">
    <xdr:from>
      <xdr:col>7</xdr:col>
      <xdr:colOff>30480</xdr:colOff>
      <xdr:row>38</xdr:row>
      <xdr:rowOff>68580</xdr:rowOff>
    </xdr:from>
    <xdr:to>
      <xdr:col>12</xdr:col>
      <xdr:colOff>746760</xdr:colOff>
      <xdr:row>39</xdr:row>
      <xdr:rowOff>30480</xdr:rowOff>
    </xdr:to>
    <xdr:sp macro="" textlink="">
      <xdr:nvSpPr>
        <xdr:cNvPr id="12304" name="Option Button 16" hidden="1">
          <a:extLst>
            <a:ext uri="{63B3BB69-23CF-44E3-9099-C40C66FF867C}">
              <a14:compatExt xmlns:a14="http://schemas.microsoft.com/office/drawing/2010/main" spid="_x0000_s12304"/>
            </a:ext>
            <a:ext uri="{FF2B5EF4-FFF2-40B4-BE49-F238E27FC236}">
              <a16:creationId xmlns:a16="http://schemas.microsoft.com/office/drawing/2014/main" id="{00000000-0008-0000-0E00-000010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効果が適正に見込めているが、その実現性の根拠が不足している。</a:t>
          </a:r>
        </a:p>
      </xdr:txBody>
    </xdr:sp>
    <xdr:clientData/>
  </xdr:twoCellAnchor>
  <xdr:twoCellAnchor editAs="oneCell">
    <xdr:from>
      <xdr:col>7</xdr:col>
      <xdr:colOff>30480</xdr:colOff>
      <xdr:row>38</xdr:row>
      <xdr:rowOff>266700</xdr:rowOff>
    </xdr:from>
    <xdr:to>
      <xdr:col>12</xdr:col>
      <xdr:colOff>746760</xdr:colOff>
      <xdr:row>39</xdr:row>
      <xdr:rowOff>251460</xdr:rowOff>
    </xdr:to>
    <xdr:sp macro="" textlink="">
      <xdr:nvSpPr>
        <xdr:cNvPr id="12305" name="Option Button 17" hidden="1">
          <a:extLst>
            <a:ext uri="{63B3BB69-23CF-44E3-9099-C40C66FF867C}">
              <a14:compatExt xmlns:a14="http://schemas.microsoft.com/office/drawing/2010/main" spid="_x0000_s12305"/>
            </a:ext>
            <a:ext uri="{FF2B5EF4-FFF2-40B4-BE49-F238E27FC236}">
              <a16:creationId xmlns:a16="http://schemas.microsoft.com/office/drawing/2014/main" id="{00000000-0008-0000-0E00-00001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効果の検討、積算根拠が示されていない。</a:t>
          </a:r>
        </a:p>
      </xdr:txBody>
    </xdr:sp>
    <xdr:clientData/>
  </xdr:twoCellAnchor>
  <xdr:twoCellAnchor editAs="oneCell">
    <xdr:from>
      <xdr:col>2</xdr:col>
      <xdr:colOff>68580</xdr:colOff>
      <xdr:row>41</xdr:row>
      <xdr:rowOff>99060</xdr:rowOff>
    </xdr:from>
    <xdr:to>
      <xdr:col>7</xdr:col>
      <xdr:colOff>22860</xdr:colOff>
      <xdr:row>42</xdr:row>
      <xdr:rowOff>60960</xdr:rowOff>
    </xdr:to>
    <xdr:sp macro="" textlink="">
      <xdr:nvSpPr>
        <xdr:cNvPr id="12306" name="Option Button 18" hidden="1">
          <a:extLst>
            <a:ext uri="{63B3BB69-23CF-44E3-9099-C40C66FF867C}">
              <a14:compatExt xmlns:a14="http://schemas.microsoft.com/office/drawing/2010/main" spid="_x0000_s12306"/>
            </a:ext>
            <a:ext uri="{FF2B5EF4-FFF2-40B4-BE49-F238E27FC236}">
              <a16:creationId xmlns:a16="http://schemas.microsoft.com/office/drawing/2014/main" id="{00000000-0008-0000-0E00-000012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実装機能と業務運用が十分に整理できており、具体化されている。</a:t>
          </a:r>
        </a:p>
      </xdr:txBody>
    </xdr:sp>
    <xdr:clientData/>
  </xdr:twoCellAnchor>
  <xdr:twoCellAnchor editAs="oneCell">
    <xdr:from>
      <xdr:col>2</xdr:col>
      <xdr:colOff>68580</xdr:colOff>
      <xdr:row>41</xdr:row>
      <xdr:rowOff>289560</xdr:rowOff>
    </xdr:from>
    <xdr:to>
      <xdr:col>7</xdr:col>
      <xdr:colOff>22860</xdr:colOff>
      <xdr:row>42</xdr:row>
      <xdr:rowOff>251460</xdr:rowOff>
    </xdr:to>
    <xdr:sp macro="" textlink="">
      <xdr:nvSpPr>
        <xdr:cNvPr id="12307" name="Option Button 19" hidden="1">
          <a:extLst>
            <a:ext uri="{63B3BB69-23CF-44E3-9099-C40C66FF867C}">
              <a14:compatExt xmlns:a14="http://schemas.microsoft.com/office/drawing/2010/main" spid="_x0000_s12307"/>
            </a:ext>
            <a:ext uri="{FF2B5EF4-FFF2-40B4-BE49-F238E27FC236}">
              <a16:creationId xmlns:a16="http://schemas.microsoft.com/office/drawing/2014/main" id="{00000000-0008-0000-0E00-000013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実装機能と業務運用が相応に整理できており、概ね具体化されている。</a:t>
          </a:r>
        </a:p>
      </xdr:txBody>
    </xdr:sp>
    <xdr:clientData/>
  </xdr:twoCellAnchor>
  <xdr:twoCellAnchor editAs="oneCell">
    <xdr:from>
      <xdr:col>7</xdr:col>
      <xdr:colOff>38100</xdr:colOff>
      <xdr:row>41</xdr:row>
      <xdr:rowOff>76200</xdr:rowOff>
    </xdr:from>
    <xdr:to>
      <xdr:col>12</xdr:col>
      <xdr:colOff>762000</xdr:colOff>
      <xdr:row>42</xdr:row>
      <xdr:rowOff>38100</xdr:rowOff>
    </xdr:to>
    <xdr:sp macro="" textlink="">
      <xdr:nvSpPr>
        <xdr:cNvPr id="12308" name="Option Button 20" hidden="1">
          <a:extLst>
            <a:ext uri="{63B3BB69-23CF-44E3-9099-C40C66FF867C}">
              <a14:compatExt xmlns:a14="http://schemas.microsoft.com/office/drawing/2010/main" spid="_x0000_s12308"/>
            </a:ext>
            <a:ext uri="{FF2B5EF4-FFF2-40B4-BE49-F238E27FC236}">
              <a16:creationId xmlns:a16="http://schemas.microsoft.com/office/drawing/2014/main" id="{00000000-0008-0000-0E00-000014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実装機能と業務運用が一部整理できておらず、未決定の要件がある。</a:t>
          </a:r>
        </a:p>
      </xdr:txBody>
    </xdr:sp>
    <xdr:clientData/>
  </xdr:twoCellAnchor>
  <xdr:twoCellAnchor editAs="oneCell">
    <xdr:from>
      <xdr:col>7</xdr:col>
      <xdr:colOff>38100</xdr:colOff>
      <xdr:row>41</xdr:row>
      <xdr:rowOff>289560</xdr:rowOff>
    </xdr:from>
    <xdr:to>
      <xdr:col>12</xdr:col>
      <xdr:colOff>762000</xdr:colOff>
      <xdr:row>42</xdr:row>
      <xdr:rowOff>251460</xdr:rowOff>
    </xdr:to>
    <xdr:sp macro="" textlink="">
      <xdr:nvSpPr>
        <xdr:cNvPr id="12309" name="Option Button 21" hidden="1">
          <a:extLst>
            <a:ext uri="{63B3BB69-23CF-44E3-9099-C40C66FF867C}">
              <a14:compatExt xmlns:a14="http://schemas.microsoft.com/office/drawing/2010/main" spid="_x0000_s12309"/>
            </a:ext>
            <a:ext uri="{FF2B5EF4-FFF2-40B4-BE49-F238E27FC236}">
              <a16:creationId xmlns:a16="http://schemas.microsoft.com/office/drawing/2014/main" id="{00000000-0008-0000-0E00-000015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実装機能と業務運用が整理できておらず、抽象的である。</a:t>
          </a:r>
        </a:p>
      </xdr:txBody>
    </xdr:sp>
    <xdr:clientData/>
  </xdr:twoCellAnchor>
  <xdr:twoCellAnchor editAs="oneCell">
    <xdr:from>
      <xdr:col>2</xdr:col>
      <xdr:colOff>68580</xdr:colOff>
      <xdr:row>44</xdr:row>
      <xdr:rowOff>99060</xdr:rowOff>
    </xdr:from>
    <xdr:to>
      <xdr:col>7</xdr:col>
      <xdr:colOff>22860</xdr:colOff>
      <xdr:row>45</xdr:row>
      <xdr:rowOff>60960</xdr:rowOff>
    </xdr:to>
    <xdr:sp macro="" textlink="">
      <xdr:nvSpPr>
        <xdr:cNvPr id="12310" name="Option Button 22" hidden="1">
          <a:extLst>
            <a:ext uri="{63B3BB69-23CF-44E3-9099-C40C66FF867C}">
              <a14:compatExt xmlns:a14="http://schemas.microsoft.com/office/drawing/2010/main" spid="_x0000_s12310"/>
            </a:ext>
            <a:ext uri="{FF2B5EF4-FFF2-40B4-BE49-F238E27FC236}">
              <a16:creationId xmlns:a16="http://schemas.microsoft.com/office/drawing/2014/main" id="{00000000-0008-0000-0E00-000016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適正な費用積算となっている。</a:t>
          </a:r>
        </a:p>
      </xdr:txBody>
    </xdr:sp>
    <xdr:clientData/>
  </xdr:twoCellAnchor>
  <xdr:twoCellAnchor editAs="oneCell">
    <xdr:from>
      <xdr:col>2</xdr:col>
      <xdr:colOff>68580</xdr:colOff>
      <xdr:row>44</xdr:row>
      <xdr:rowOff>289560</xdr:rowOff>
    </xdr:from>
    <xdr:to>
      <xdr:col>7</xdr:col>
      <xdr:colOff>22860</xdr:colOff>
      <xdr:row>45</xdr:row>
      <xdr:rowOff>251460</xdr:rowOff>
    </xdr:to>
    <xdr:sp macro="" textlink="">
      <xdr:nvSpPr>
        <xdr:cNvPr id="12311" name="Option Button 23" hidden="1">
          <a:extLst>
            <a:ext uri="{63B3BB69-23CF-44E3-9099-C40C66FF867C}">
              <a14:compatExt xmlns:a14="http://schemas.microsoft.com/office/drawing/2010/main" spid="_x0000_s12311"/>
            </a:ext>
            <a:ext uri="{FF2B5EF4-FFF2-40B4-BE49-F238E27FC236}">
              <a16:creationId xmlns:a16="http://schemas.microsoft.com/office/drawing/2014/main" id="{00000000-0008-0000-0E00-000017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概ね適正な費用積算となっている。</a:t>
          </a:r>
        </a:p>
      </xdr:txBody>
    </xdr:sp>
    <xdr:clientData/>
  </xdr:twoCellAnchor>
  <xdr:twoCellAnchor editAs="oneCell">
    <xdr:from>
      <xdr:col>7</xdr:col>
      <xdr:colOff>30480</xdr:colOff>
      <xdr:row>44</xdr:row>
      <xdr:rowOff>99060</xdr:rowOff>
    </xdr:from>
    <xdr:to>
      <xdr:col>12</xdr:col>
      <xdr:colOff>754380</xdr:colOff>
      <xdr:row>45</xdr:row>
      <xdr:rowOff>60960</xdr:rowOff>
    </xdr:to>
    <xdr:sp macro="" textlink="">
      <xdr:nvSpPr>
        <xdr:cNvPr id="12312" name="Option Button 24" hidden="1">
          <a:extLst>
            <a:ext uri="{63B3BB69-23CF-44E3-9099-C40C66FF867C}">
              <a14:compatExt xmlns:a14="http://schemas.microsoft.com/office/drawing/2010/main" spid="_x0000_s12312"/>
            </a:ext>
            <a:ext uri="{FF2B5EF4-FFF2-40B4-BE49-F238E27FC236}">
              <a16:creationId xmlns:a16="http://schemas.microsoft.com/office/drawing/2014/main" id="{00000000-0008-0000-0E00-000018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費用積算の根拠が不足している。</a:t>
          </a:r>
        </a:p>
      </xdr:txBody>
    </xdr:sp>
    <xdr:clientData/>
  </xdr:twoCellAnchor>
  <xdr:twoCellAnchor editAs="oneCell">
    <xdr:from>
      <xdr:col>7</xdr:col>
      <xdr:colOff>30480</xdr:colOff>
      <xdr:row>44</xdr:row>
      <xdr:rowOff>289560</xdr:rowOff>
    </xdr:from>
    <xdr:to>
      <xdr:col>12</xdr:col>
      <xdr:colOff>754380</xdr:colOff>
      <xdr:row>45</xdr:row>
      <xdr:rowOff>251460</xdr:rowOff>
    </xdr:to>
    <xdr:sp macro="" textlink="">
      <xdr:nvSpPr>
        <xdr:cNvPr id="12313" name="Option Button 25" hidden="1">
          <a:extLst>
            <a:ext uri="{63B3BB69-23CF-44E3-9099-C40C66FF867C}">
              <a14:compatExt xmlns:a14="http://schemas.microsoft.com/office/drawing/2010/main" spid="_x0000_s12313"/>
            </a:ext>
            <a:ext uri="{FF2B5EF4-FFF2-40B4-BE49-F238E27FC236}">
              <a16:creationId xmlns:a16="http://schemas.microsoft.com/office/drawing/2014/main" id="{00000000-0008-0000-0E00-000019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費用積算の根拠がない。</a:t>
          </a:r>
        </a:p>
      </xdr:txBody>
    </xdr:sp>
    <xdr:clientData/>
  </xdr:twoCellAnchor>
  <xdr:twoCellAnchor editAs="oneCell">
    <xdr:from>
      <xdr:col>2</xdr:col>
      <xdr:colOff>68580</xdr:colOff>
      <xdr:row>50</xdr:row>
      <xdr:rowOff>99060</xdr:rowOff>
    </xdr:from>
    <xdr:to>
      <xdr:col>7</xdr:col>
      <xdr:colOff>22860</xdr:colOff>
      <xdr:row>51</xdr:row>
      <xdr:rowOff>60960</xdr:rowOff>
    </xdr:to>
    <xdr:sp macro="" textlink="">
      <xdr:nvSpPr>
        <xdr:cNvPr id="12314" name="Option Button 26" hidden="1">
          <a:extLst>
            <a:ext uri="{63B3BB69-23CF-44E3-9099-C40C66FF867C}">
              <a14:compatExt xmlns:a14="http://schemas.microsoft.com/office/drawing/2010/main" spid="_x0000_s12314"/>
            </a:ext>
            <a:ext uri="{FF2B5EF4-FFF2-40B4-BE49-F238E27FC236}">
              <a16:creationId xmlns:a16="http://schemas.microsoft.com/office/drawing/2014/main" id="{00000000-0008-0000-0E00-00001A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適正な体制となっている。</a:t>
          </a:r>
        </a:p>
      </xdr:txBody>
    </xdr:sp>
    <xdr:clientData/>
  </xdr:twoCellAnchor>
  <xdr:twoCellAnchor editAs="oneCell">
    <xdr:from>
      <xdr:col>2</xdr:col>
      <xdr:colOff>68580</xdr:colOff>
      <xdr:row>51</xdr:row>
      <xdr:rowOff>0</xdr:rowOff>
    </xdr:from>
    <xdr:to>
      <xdr:col>7</xdr:col>
      <xdr:colOff>22860</xdr:colOff>
      <xdr:row>51</xdr:row>
      <xdr:rowOff>251460</xdr:rowOff>
    </xdr:to>
    <xdr:sp macro="" textlink="">
      <xdr:nvSpPr>
        <xdr:cNvPr id="12315" name="Option Button 27" hidden="1">
          <a:extLst>
            <a:ext uri="{63B3BB69-23CF-44E3-9099-C40C66FF867C}">
              <a14:compatExt xmlns:a14="http://schemas.microsoft.com/office/drawing/2010/main" spid="_x0000_s12315"/>
            </a:ext>
            <a:ext uri="{FF2B5EF4-FFF2-40B4-BE49-F238E27FC236}">
              <a16:creationId xmlns:a16="http://schemas.microsoft.com/office/drawing/2014/main" id="{00000000-0008-0000-0E00-00001B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概ね適正な体制となっている。</a:t>
          </a:r>
        </a:p>
      </xdr:txBody>
    </xdr:sp>
    <xdr:clientData/>
  </xdr:twoCellAnchor>
  <xdr:twoCellAnchor editAs="oneCell">
    <xdr:from>
      <xdr:col>7</xdr:col>
      <xdr:colOff>30480</xdr:colOff>
      <xdr:row>50</xdr:row>
      <xdr:rowOff>68580</xdr:rowOff>
    </xdr:from>
    <xdr:to>
      <xdr:col>12</xdr:col>
      <xdr:colOff>754380</xdr:colOff>
      <xdr:row>51</xdr:row>
      <xdr:rowOff>30480</xdr:rowOff>
    </xdr:to>
    <xdr:sp macro="" textlink="">
      <xdr:nvSpPr>
        <xdr:cNvPr id="12316" name="Option Button 28" hidden="1">
          <a:extLst>
            <a:ext uri="{63B3BB69-23CF-44E3-9099-C40C66FF867C}">
              <a14:compatExt xmlns:a14="http://schemas.microsoft.com/office/drawing/2010/main" spid="_x0000_s12316"/>
            </a:ext>
            <a:ext uri="{FF2B5EF4-FFF2-40B4-BE49-F238E27FC236}">
              <a16:creationId xmlns:a16="http://schemas.microsoft.com/office/drawing/2014/main" id="{00000000-0008-0000-0E00-00001C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やや過大・過少な体制となっている。</a:t>
          </a:r>
        </a:p>
      </xdr:txBody>
    </xdr:sp>
    <xdr:clientData/>
  </xdr:twoCellAnchor>
  <xdr:twoCellAnchor editAs="oneCell">
    <xdr:from>
      <xdr:col>7</xdr:col>
      <xdr:colOff>30480</xdr:colOff>
      <xdr:row>50</xdr:row>
      <xdr:rowOff>289560</xdr:rowOff>
    </xdr:from>
    <xdr:to>
      <xdr:col>12</xdr:col>
      <xdr:colOff>754380</xdr:colOff>
      <xdr:row>51</xdr:row>
      <xdr:rowOff>251460</xdr:rowOff>
    </xdr:to>
    <xdr:sp macro="" textlink="">
      <xdr:nvSpPr>
        <xdr:cNvPr id="12317" name="Option Button 29" hidden="1">
          <a:extLst>
            <a:ext uri="{63B3BB69-23CF-44E3-9099-C40C66FF867C}">
              <a14:compatExt xmlns:a14="http://schemas.microsoft.com/office/drawing/2010/main" spid="_x0000_s12317"/>
            </a:ext>
            <a:ext uri="{FF2B5EF4-FFF2-40B4-BE49-F238E27FC236}">
              <a16:creationId xmlns:a16="http://schemas.microsoft.com/office/drawing/2014/main" id="{00000000-0008-0000-0E00-00001D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過大・過少な体制となっている。 </a:t>
          </a:r>
        </a:p>
      </xdr:txBody>
    </xdr:sp>
    <xdr:clientData/>
  </xdr:twoCellAnchor>
  <xdr:twoCellAnchor editAs="oneCell">
    <xdr:from>
      <xdr:col>2</xdr:col>
      <xdr:colOff>68580</xdr:colOff>
      <xdr:row>53</xdr:row>
      <xdr:rowOff>99060</xdr:rowOff>
    </xdr:from>
    <xdr:to>
      <xdr:col>7</xdr:col>
      <xdr:colOff>22860</xdr:colOff>
      <xdr:row>54</xdr:row>
      <xdr:rowOff>60960</xdr:rowOff>
    </xdr:to>
    <xdr:sp macro="" textlink="">
      <xdr:nvSpPr>
        <xdr:cNvPr id="12318" name="Option Button 30" hidden="1">
          <a:extLst>
            <a:ext uri="{63B3BB69-23CF-44E3-9099-C40C66FF867C}">
              <a14:compatExt xmlns:a14="http://schemas.microsoft.com/office/drawing/2010/main" spid="_x0000_s12318"/>
            </a:ext>
            <a:ext uri="{FF2B5EF4-FFF2-40B4-BE49-F238E27FC236}">
              <a16:creationId xmlns:a16="http://schemas.microsoft.com/office/drawing/2014/main" id="{00000000-0008-0000-0E00-00001E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適正なスケジュールとなっている。</a:t>
          </a:r>
        </a:p>
      </xdr:txBody>
    </xdr:sp>
    <xdr:clientData/>
  </xdr:twoCellAnchor>
  <xdr:twoCellAnchor editAs="oneCell">
    <xdr:from>
      <xdr:col>2</xdr:col>
      <xdr:colOff>68580</xdr:colOff>
      <xdr:row>54</xdr:row>
      <xdr:rowOff>0</xdr:rowOff>
    </xdr:from>
    <xdr:to>
      <xdr:col>7</xdr:col>
      <xdr:colOff>22860</xdr:colOff>
      <xdr:row>54</xdr:row>
      <xdr:rowOff>251460</xdr:rowOff>
    </xdr:to>
    <xdr:sp macro="" textlink="">
      <xdr:nvSpPr>
        <xdr:cNvPr id="12319" name="Option Button 31" hidden="1">
          <a:extLst>
            <a:ext uri="{63B3BB69-23CF-44E3-9099-C40C66FF867C}">
              <a14:compatExt xmlns:a14="http://schemas.microsoft.com/office/drawing/2010/main" spid="_x0000_s12319"/>
            </a:ext>
            <a:ext uri="{FF2B5EF4-FFF2-40B4-BE49-F238E27FC236}">
              <a16:creationId xmlns:a16="http://schemas.microsoft.com/office/drawing/2014/main" id="{00000000-0008-0000-0E00-00001F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概ね適正なスケジュールとなっている。</a:t>
          </a:r>
        </a:p>
      </xdr:txBody>
    </xdr:sp>
    <xdr:clientData/>
  </xdr:twoCellAnchor>
  <xdr:twoCellAnchor editAs="oneCell">
    <xdr:from>
      <xdr:col>7</xdr:col>
      <xdr:colOff>30480</xdr:colOff>
      <xdr:row>53</xdr:row>
      <xdr:rowOff>99060</xdr:rowOff>
    </xdr:from>
    <xdr:to>
      <xdr:col>12</xdr:col>
      <xdr:colOff>754380</xdr:colOff>
      <xdr:row>54</xdr:row>
      <xdr:rowOff>60960</xdr:rowOff>
    </xdr:to>
    <xdr:sp macro="" textlink="">
      <xdr:nvSpPr>
        <xdr:cNvPr id="12320" name="Option Button 32" hidden="1">
          <a:extLst>
            <a:ext uri="{63B3BB69-23CF-44E3-9099-C40C66FF867C}">
              <a14:compatExt xmlns:a14="http://schemas.microsoft.com/office/drawing/2010/main" spid="_x0000_s12320"/>
            </a:ext>
            <a:ext uri="{FF2B5EF4-FFF2-40B4-BE49-F238E27FC236}">
              <a16:creationId xmlns:a16="http://schemas.microsoft.com/office/drawing/2014/main" id="{00000000-0008-0000-0E00-000020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多少無理なスケジュールとなっている。</a:t>
          </a:r>
        </a:p>
      </xdr:txBody>
    </xdr:sp>
    <xdr:clientData/>
  </xdr:twoCellAnchor>
  <xdr:twoCellAnchor editAs="oneCell">
    <xdr:from>
      <xdr:col>7</xdr:col>
      <xdr:colOff>30480</xdr:colOff>
      <xdr:row>53</xdr:row>
      <xdr:rowOff>289560</xdr:rowOff>
    </xdr:from>
    <xdr:to>
      <xdr:col>12</xdr:col>
      <xdr:colOff>754380</xdr:colOff>
      <xdr:row>54</xdr:row>
      <xdr:rowOff>251460</xdr:rowOff>
    </xdr:to>
    <xdr:sp macro="" textlink="">
      <xdr:nvSpPr>
        <xdr:cNvPr id="12321" name="Option Button 33" hidden="1">
          <a:extLst>
            <a:ext uri="{63B3BB69-23CF-44E3-9099-C40C66FF867C}">
              <a14:compatExt xmlns:a14="http://schemas.microsoft.com/office/drawing/2010/main" spid="_x0000_s12321"/>
            </a:ext>
            <a:ext uri="{FF2B5EF4-FFF2-40B4-BE49-F238E27FC236}">
              <a16:creationId xmlns:a16="http://schemas.microsoft.com/office/drawing/2014/main" id="{00000000-0008-0000-0E00-00002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プロジェクトを遂行するのに無理なスケジュールとなっている。</a:t>
          </a:r>
        </a:p>
      </xdr:txBody>
    </xdr:sp>
    <xdr:clientData/>
  </xdr:twoCellAnchor>
  <xdr:twoCellAnchor editAs="oneCell">
    <xdr:from>
      <xdr:col>2</xdr:col>
      <xdr:colOff>68580</xdr:colOff>
      <xdr:row>56</xdr:row>
      <xdr:rowOff>99060</xdr:rowOff>
    </xdr:from>
    <xdr:to>
      <xdr:col>7</xdr:col>
      <xdr:colOff>22860</xdr:colOff>
      <xdr:row>57</xdr:row>
      <xdr:rowOff>60960</xdr:rowOff>
    </xdr:to>
    <xdr:sp macro="" textlink="">
      <xdr:nvSpPr>
        <xdr:cNvPr id="12322" name="Option Button 34" hidden="1">
          <a:extLst>
            <a:ext uri="{63B3BB69-23CF-44E3-9099-C40C66FF867C}">
              <a14:compatExt xmlns:a14="http://schemas.microsoft.com/office/drawing/2010/main" spid="_x0000_s12322"/>
            </a:ext>
            <a:ext uri="{FF2B5EF4-FFF2-40B4-BE49-F238E27FC236}">
              <a16:creationId xmlns:a16="http://schemas.microsoft.com/office/drawing/2014/main" id="{00000000-0008-0000-0E00-000022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適切な調達単位・調達方法となっている。</a:t>
          </a:r>
        </a:p>
      </xdr:txBody>
    </xdr:sp>
    <xdr:clientData/>
  </xdr:twoCellAnchor>
  <xdr:twoCellAnchor editAs="oneCell">
    <xdr:from>
      <xdr:col>2</xdr:col>
      <xdr:colOff>68580</xdr:colOff>
      <xdr:row>57</xdr:row>
      <xdr:rowOff>22860</xdr:rowOff>
    </xdr:from>
    <xdr:to>
      <xdr:col>7</xdr:col>
      <xdr:colOff>22860</xdr:colOff>
      <xdr:row>57</xdr:row>
      <xdr:rowOff>259080</xdr:rowOff>
    </xdr:to>
    <xdr:sp macro="" textlink="">
      <xdr:nvSpPr>
        <xdr:cNvPr id="12323" name="Option Button 35" hidden="1">
          <a:extLst>
            <a:ext uri="{63B3BB69-23CF-44E3-9099-C40C66FF867C}">
              <a14:compatExt xmlns:a14="http://schemas.microsoft.com/office/drawing/2010/main" spid="_x0000_s12323"/>
            </a:ext>
            <a:ext uri="{FF2B5EF4-FFF2-40B4-BE49-F238E27FC236}">
              <a16:creationId xmlns:a16="http://schemas.microsoft.com/office/drawing/2014/main" id="{00000000-0008-0000-0E00-000023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概ね適切な調達単位・調達方法となっている。</a:t>
          </a:r>
        </a:p>
      </xdr:txBody>
    </xdr:sp>
    <xdr:clientData/>
  </xdr:twoCellAnchor>
  <xdr:twoCellAnchor editAs="oneCell">
    <xdr:from>
      <xdr:col>7</xdr:col>
      <xdr:colOff>30480</xdr:colOff>
      <xdr:row>56</xdr:row>
      <xdr:rowOff>99060</xdr:rowOff>
    </xdr:from>
    <xdr:to>
      <xdr:col>12</xdr:col>
      <xdr:colOff>754380</xdr:colOff>
      <xdr:row>57</xdr:row>
      <xdr:rowOff>60960</xdr:rowOff>
    </xdr:to>
    <xdr:sp macro="" textlink="">
      <xdr:nvSpPr>
        <xdr:cNvPr id="12324" name="Option Button 36" hidden="1">
          <a:extLst>
            <a:ext uri="{63B3BB69-23CF-44E3-9099-C40C66FF867C}">
              <a14:compatExt xmlns:a14="http://schemas.microsoft.com/office/drawing/2010/main" spid="_x0000_s12324"/>
            </a:ext>
            <a:ext uri="{FF2B5EF4-FFF2-40B4-BE49-F238E27FC236}">
              <a16:creationId xmlns:a16="http://schemas.microsoft.com/office/drawing/2014/main" id="{00000000-0008-0000-0E00-000024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あまり適切でない調達単位・調達方法となっている。</a:t>
          </a:r>
        </a:p>
      </xdr:txBody>
    </xdr:sp>
    <xdr:clientData/>
  </xdr:twoCellAnchor>
  <xdr:twoCellAnchor editAs="oneCell">
    <xdr:from>
      <xdr:col>7</xdr:col>
      <xdr:colOff>30480</xdr:colOff>
      <xdr:row>57</xdr:row>
      <xdr:rowOff>0</xdr:rowOff>
    </xdr:from>
    <xdr:to>
      <xdr:col>12</xdr:col>
      <xdr:colOff>754380</xdr:colOff>
      <xdr:row>57</xdr:row>
      <xdr:rowOff>251460</xdr:rowOff>
    </xdr:to>
    <xdr:sp macro="" textlink="">
      <xdr:nvSpPr>
        <xdr:cNvPr id="12325" name="Option Button 37" hidden="1">
          <a:extLst>
            <a:ext uri="{63B3BB69-23CF-44E3-9099-C40C66FF867C}">
              <a14:compatExt xmlns:a14="http://schemas.microsoft.com/office/drawing/2010/main" spid="_x0000_s12325"/>
            </a:ext>
            <a:ext uri="{FF2B5EF4-FFF2-40B4-BE49-F238E27FC236}">
              <a16:creationId xmlns:a16="http://schemas.microsoft.com/office/drawing/2014/main" id="{00000000-0008-0000-0E00-000025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不適切な調達単位・調達方法となっている。　</a:t>
          </a:r>
        </a:p>
      </xdr:txBody>
    </xdr:sp>
    <xdr:clientData/>
  </xdr:twoCellAnchor>
  <xdr:twoCellAnchor editAs="oneCell">
    <xdr:from>
      <xdr:col>2</xdr:col>
      <xdr:colOff>68580</xdr:colOff>
      <xdr:row>59</xdr:row>
      <xdr:rowOff>99060</xdr:rowOff>
    </xdr:from>
    <xdr:to>
      <xdr:col>7</xdr:col>
      <xdr:colOff>22860</xdr:colOff>
      <xdr:row>60</xdr:row>
      <xdr:rowOff>60960</xdr:rowOff>
    </xdr:to>
    <xdr:sp macro="" textlink="">
      <xdr:nvSpPr>
        <xdr:cNvPr id="12326" name="Option Button 38" hidden="1">
          <a:extLst>
            <a:ext uri="{63B3BB69-23CF-44E3-9099-C40C66FF867C}">
              <a14:compatExt xmlns:a14="http://schemas.microsoft.com/office/drawing/2010/main" spid="_x0000_s12326"/>
            </a:ext>
            <a:ext uri="{FF2B5EF4-FFF2-40B4-BE49-F238E27FC236}">
              <a16:creationId xmlns:a16="http://schemas.microsoft.com/office/drawing/2014/main" id="{00000000-0008-0000-0E00-000026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適切な導入形態となっている。</a:t>
          </a:r>
        </a:p>
      </xdr:txBody>
    </xdr:sp>
    <xdr:clientData/>
  </xdr:twoCellAnchor>
  <xdr:twoCellAnchor editAs="oneCell">
    <xdr:from>
      <xdr:col>2</xdr:col>
      <xdr:colOff>68580</xdr:colOff>
      <xdr:row>60</xdr:row>
      <xdr:rowOff>0</xdr:rowOff>
    </xdr:from>
    <xdr:to>
      <xdr:col>7</xdr:col>
      <xdr:colOff>22860</xdr:colOff>
      <xdr:row>60</xdr:row>
      <xdr:rowOff>251460</xdr:rowOff>
    </xdr:to>
    <xdr:sp macro="" textlink="">
      <xdr:nvSpPr>
        <xdr:cNvPr id="12327" name="Option Button 39" hidden="1">
          <a:extLst>
            <a:ext uri="{63B3BB69-23CF-44E3-9099-C40C66FF867C}">
              <a14:compatExt xmlns:a14="http://schemas.microsoft.com/office/drawing/2010/main" spid="_x0000_s12327"/>
            </a:ext>
            <a:ext uri="{FF2B5EF4-FFF2-40B4-BE49-F238E27FC236}">
              <a16:creationId xmlns:a16="http://schemas.microsoft.com/office/drawing/2014/main" id="{00000000-0008-0000-0E00-000027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概ね適切な導入形態となっている。</a:t>
          </a:r>
        </a:p>
      </xdr:txBody>
    </xdr:sp>
    <xdr:clientData/>
  </xdr:twoCellAnchor>
  <xdr:twoCellAnchor editAs="oneCell">
    <xdr:from>
      <xdr:col>7</xdr:col>
      <xdr:colOff>30480</xdr:colOff>
      <xdr:row>59</xdr:row>
      <xdr:rowOff>68580</xdr:rowOff>
    </xdr:from>
    <xdr:to>
      <xdr:col>12</xdr:col>
      <xdr:colOff>754380</xdr:colOff>
      <xdr:row>60</xdr:row>
      <xdr:rowOff>30480</xdr:rowOff>
    </xdr:to>
    <xdr:sp macro="" textlink="">
      <xdr:nvSpPr>
        <xdr:cNvPr id="12328" name="Option Button 40" hidden="1">
          <a:extLst>
            <a:ext uri="{63B3BB69-23CF-44E3-9099-C40C66FF867C}">
              <a14:compatExt xmlns:a14="http://schemas.microsoft.com/office/drawing/2010/main" spid="_x0000_s12328"/>
            </a:ext>
            <a:ext uri="{FF2B5EF4-FFF2-40B4-BE49-F238E27FC236}">
              <a16:creationId xmlns:a16="http://schemas.microsoft.com/office/drawing/2014/main" id="{00000000-0008-0000-0E00-000028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あまり適切でない導入形態となっている。</a:t>
          </a:r>
        </a:p>
      </xdr:txBody>
    </xdr:sp>
    <xdr:clientData/>
  </xdr:twoCellAnchor>
  <xdr:twoCellAnchor editAs="oneCell">
    <xdr:from>
      <xdr:col>7</xdr:col>
      <xdr:colOff>30480</xdr:colOff>
      <xdr:row>59</xdr:row>
      <xdr:rowOff>289560</xdr:rowOff>
    </xdr:from>
    <xdr:to>
      <xdr:col>12</xdr:col>
      <xdr:colOff>754380</xdr:colOff>
      <xdr:row>60</xdr:row>
      <xdr:rowOff>251460</xdr:rowOff>
    </xdr:to>
    <xdr:sp macro="" textlink="">
      <xdr:nvSpPr>
        <xdr:cNvPr id="12329" name="Option Button 41" hidden="1">
          <a:extLst>
            <a:ext uri="{63B3BB69-23CF-44E3-9099-C40C66FF867C}">
              <a14:compatExt xmlns:a14="http://schemas.microsoft.com/office/drawing/2010/main" spid="_x0000_s12329"/>
            </a:ext>
            <a:ext uri="{FF2B5EF4-FFF2-40B4-BE49-F238E27FC236}">
              <a16:creationId xmlns:a16="http://schemas.microsoft.com/office/drawing/2014/main" id="{00000000-0008-0000-0E00-000029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不適切な導入形態となっている。</a:t>
          </a:r>
        </a:p>
      </xdr:txBody>
    </xdr:sp>
    <xdr:clientData/>
  </xdr:twoCellAnchor>
  <xdr:twoCellAnchor editAs="oneCell">
    <xdr:from>
      <xdr:col>2</xdr:col>
      <xdr:colOff>60960</xdr:colOff>
      <xdr:row>62</xdr:row>
      <xdr:rowOff>99060</xdr:rowOff>
    </xdr:from>
    <xdr:to>
      <xdr:col>7</xdr:col>
      <xdr:colOff>22860</xdr:colOff>
      <xdr:row>63</xdr:row>
      <xdr:rowOff>60960</xdr:rowOff>
    </xdr:to>
    <xdr:sp macro="" textlink="">
      <xdr:nvSpPr>
        <xdr:cNvPr id="12330" name="Option Button 42" hidden="1">
          <a:extLst>
            <a:ext uri="{63B3BB69-23CF-44E3-9099-C40C66FF867C}">
              <a14:compatExt xmlns:a14="http://schemas.microsoft.com/office/drawing/2010/main" spid="_x0000_s12330"/>
            </a:ext>
            <a:ext uri="{FF2B5EF4-FFF2-40B4-BE49-F238E27FC236}">
              <a16:creationId xmlns:a16="http://schemas.microsoft.com/office/drawing/2014/main" id="{00000000-0008-0000-0E00-00002A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対策(脆弱性、脅威等)の検討が十分できている。</a:t>
          </a:r>
        </a:p>
      </xdr:txBody>
    </xdr:sp>
    <xdr:clientData/>
  </xdr:twoCellAnchor>
  <xdr:twoCellAnchor editAs="oneCell">
    <xdr:from>
      <xdr:col>2</xdr:col>
      <xdr:colOff>60960</xdr:colOff>
      <xdr:row>63</xdr:row>
      <xdr:rowOff>22860</xdr:rowOff>
    </xdr:from>
    <xdr:to>
      <xdr:col>7</xdr:col>
      <xdr:colOff>22860</xdr:colOff>
      <xdr:row>63</xdr:row>
      <xdr:rowOff>259080</xdr:rowOff>
    </xdr:to>
    <xdr:sp macro="" textlink="">
      <xdr:nvSpPr>
        <xdr:cNvPr id="12331" name="Option Button 43" hidden="1">
          <a:extLst>
            <a:ext uri="{63B3BB69-23CF-44E3-9099-C40C66FF867C}">
              <a14:compatExt xmlns:a14="http://schemas.microsoft.com/office/drawing/2010/main" spid="_x0000_s12331"/>
            </a:ext>
            <a:ext uri="{FF2B5EF4-FFF2-40B4-BE49-F238E27FC236}">
              <a16:creationId xmlns:a16="http://schemas.microsoft.com/office/drawing/2014/main" id="{00000000-0008-0000-0E00-00002B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対策(脆弱性、脅威等)の検討が概ねできている。</a:t>
          </a:r>
        </a:p>
      </xdr:txBody>
    </xdr:sp>
    <xdr:clientData/>
  </xdr:twoCellAnchor>
  <xdr:twoCellAnchor editAs="oneCell">
    <xdr:from>
      <xdr:col>7</xdr:col>
      <xdr:colOff>30480</xdr:colOff>
      <xdr:row>62</xdr:row>
      <xdr:rowOff>99060</xdr:rowOff>
    </xdr:from>
    <xdr:to>
      <xdr:col>12</xdr:col>
      <xdr:colOff>754380</xdr:colOff>
      <xdr:row>63</xdr:row>
      <xdr:rowOff>60960</xdr:rowOff>
    </xdr:to>
    <xdr:sp macro="" textlink="">
      <xdr:nvSpPr>
        <xdr:cNvPr id="12332" name="Option Button 44" hidden="1">
          <a:extLst>
            <a:ext uri="{63B3BB69-23CF-44E3-9099-C40C66FF867C}">
              <a14:compatExt xmlns:a14="http://schemas.microsoft.com/office/drawing/2010/main" spid="_x0000_s12332"/>
            </a:ext>
            <a:ext uri="{FF2B5EF4-FFF2-40B4-BE49-F238E27FC236}">
              <a16:creationId xmlns:a16="http://schemas.microsoft.com/office/drawing/2014/main" id="{00000000-0008-0000-0E00-00002C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対策(脆弱性、脅威等)の検討が不足している。</a:t>
          </a:r>
        </a:p>
      </xdr:txBody>
    </xdr:sp>
    <xdr:clientData/>
  </xdr:twoCellAnchor>
  <xdr:twoCellAnchor editAs="oneCell">
    <xdr:from>
      <xdr:col>7</xdr:col>
      <xdr:colOff>30480</xdr:colOff>
      <xdr:row>63</xdr:row>
      <xdr:rowOff>22860</xdr:rowOff>
    </xdr:from>
    <xdr:to>
      <xdr:col>12</xdr:col>
      <xdr:colOff>754380</xdr:colOff>
      <xdr:row>63</xdr:row>
      <xdr:rowOff>259080</xdr:rowOff>
    </xdr:to>
    <xdr:sp macro="" textlink="">
      <xdr:nvSpPr>
        <xdr:cNvPr id="12333" name="Option Button 45" hidden="1">
          <a:extLst>
            <a:ext uri="{63B3BB69-23CF-44E3-9099-C40C66FF867C}">
              <a14:compatExt xmlns:a14="http://schemas.microsoft.com/office/drawing/2010/main" spid="_x0000_s12333"/>
            </a:ext>
            <a:ext uri="{FF2B5EF4-FFF2-40B4-BE49-F238E27FC236}">
              <a16:creationId xmlns:a16="http://schemas.microsoft.com/office/drawing/2014/main" id="{00000000-0008-0000-0E00-00002D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対策(脆弱性、脅威等)の検討ができていない。</a:t>
          </a:r>
        </a:p>
      </xdr:txBody>
    </xdr:sp>
    <xdr:clientData/>
  </xdr:twoCellAnchor>
  <mc:AlternateContent xmlns:mc="http://schemas.openxmlformats.org/markup-compatibility/2006">
    <mc:Choice xmlns:a14="http://schemas.microsoft.com/office/drawing/2010/main" Requires="a14">
      <xdr:twoCellAnchor editAs="oneCell">
        <xdr:from>
          <xdr:col>2</xdr:col>
          <xdr:colOff>22860</xdr:colOff>
          <xdr:row>35</xdr:row>
          <xdr:rowOff>22860</xdr:rowOff>
        </xdr:from>
        <xdr:to>
          <xdr:col>12</xdr:col>
          <xdr:colOff>685800</xdr:colOff>
          <xdr:row>37</xdr:row>
          <xdr:rowOff>22860</xdr:rowOff>
        </xdr:to>
        <xdr:sp macro="" textlink="">
          <xdr:nvSpPr>
            <xdr:cNvPr id="10" name="Group Box 1" hidden="1">
              <a:extLst>
                <a:ext uri="{63B3BB69-23CF-44E3-9099-C40C66FF867C}">
                  <a14:compatExt spid="_x0000_s122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38</xdr:row>
          <xdr:rowOff>22860</xdr:rowOff>
        </xdr:from>
        <xdr:to>
          <xdr:col>12</xdr:col>
          <xdr:colOff>685800</xdr:colOff>
          <xdr:row>40</xdr:row>
          <xdr:rowOff>22860</xdr:rowOff>
        </xdr:to>
        <xdr:sp macro="" textlink="">
          <xdr:nvSpPr>
            <xdr:cNvPr id="11" name="Group Box 2" hidden="1">
              <a:extLst>
                <a:ext uri="{63B3BB69-23CF-44E3-9099-C40C66FF867C}">
                  <a14:compatExt spid="_x0000_s122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41</xdr:row>
          <xdr:rowOff>22860</xdr:rowOff>
        </xdr:from>
        <xdr:to>
          <xdr:col>12</xdr:col>
          <xdr:colOff>685800</xdr:colOff>
          <xdr:row>43</xdr:row>
          <xdr:rowOff>22860</xdr:rowOff>
        </xdr:to>
        <xdr:sp macro="" textlink="">
          <xdr:nvSpPr>
            <xdr:cNvPr id="12" name="Group Box 3" hidden="1">
              <a:extLst>
                <a:ext uri="{63B3BB69-23CF-44E3-9099-C40C66FF867C}">
                  <a14:compatExt spid="_x0000_s122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44</xdr:row>
          <xdr:rowOff>22860</xdr:rowOff>
        </xdr:from>
        <xdr:to>
          <xdr:col>12</xdr:col>
          <xdr:colOff>685800</xdr:colOff>
          <xdr:row>46</xdr:row>
          <xdr:rowOff>22860</xdr:rowOff>
        </xdr:to>
        <xdr:sp macro="" textlink="">
          <xdr:nvSpPr>
            <xdr:cNvPr id="13" name="Group Box 4" hidden="1">
              <a:extLst>
                <a:ext uri="{63B3BB69-23CF-44E3-9099-C40C66FF867C}">
                  <a14:compatExt spid="_x0000_s122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50</xdr:row>
          <xdr:rowOff>22860</xdr:rowOff>
        </xdr:from>
        <xdr:to>
          <xdr:col>12</xdr:col>
          <xdr:colOff>685800</xdr:colOff>
          <xdr:row>52</xdr:row>
          <xdr:rowOff>22860</xdr:rowOff>
        </xdr:to>
        <xdr:sp macro="" textlink="">
          <xdr:nvSpPr>
            <xdr:cNvPr id="14" name="Group Box 5" hidden="1">
              <a:extLst>
                <a:ext uri="{63B3BB69-23CF-44E3-9099-C40C66FF867C}">
                  <a14:compatExt spid="_x0000_s122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53</xdr:row>
          <xdr:rowOff>22860</xdr:rowOff>
        </xdr:from>
        <xdr:to>
          <xdr:col>12</xdr:col>
          <xdr:colOff>685800</xdr:colOff>
          <xdr:row>55</xdr:row>
          <xdr:rowOff>22860</xdr:rowOff>
        </xdr:to>
        <xdr:sp macro="" textlink="">
          <xdr:nvSpPr>
            <xdr:cNvPr id="15" name="Group Box 6" hidden="1">
              <a:extLst>
                <a:ext uri="{63B3BB69-23CF-44E3-9099-C40C66FF867C}">
                  <a14:compatExt spid="_x0000_s1229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56</xdr:row>
          <xdr:rowOff>22860</xdr:rowOff>
        </xdr:from>
        <xdr:to>
          <xdr:col>12</xdr:col>
          <xdr:colOff>685800</xdr:colOff>
          <xdr:row>58</xdr:row>
          <xdr:rowOff>22860</xdr:rowOff>
        </xdr:to>
        <xdr:sp macro="" textlink="">
          <xdr:nvSpPr>
            <xdr:cNvPr id="16" name="Group Box 7" hidden="1">
              <a:extLst>
                <a:ext uri="{63B3BB69-23CF-44E3-9099-C40C66FF867C}">
                  <a14:compatExt spid="_x0000_s122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59</xdr:row>
          <xdr:rowOff>22860</xdr:rowOff>
        </xdr:from>
        <xdr:to>
          <xdr:col>12</xdr:col>
          <xdr:colOff>685800</xdr:colOff>
          <xdr:row>61</xdr:row>
          <xdr:rowOff>22860</xdr:rowOff>
        </xdr:to>
        <xdr:sp macro="" textlink="">
          <xdr:nvSpPr>
            <xdr:cNvPr id="17" name="Group Box 8" hidden="1">
              <a:extLst>
                <a:ext uri="{63B3BB69-23CF-44E3-9099-C40C66FF867C}">
                  <a14:compatExt spid="_x0000_s122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62</xdr:row>
          <xdr:rowOff>22860</xdr:rowOff>
        </xdr:from>
        <xdr:to>
          <xdr:col>12</xdr:col>
          <xdr:colOff>685800</xdr:colOff>
          <xdr:row>64</xdr:row>
          <xdr:rowOff>22860</xdr:rowOff>
        </xdr:to>
        <xdr:sp macro="" textlink="">
          <xdr:nvSpPr>
            <xdr:cNvPr id="18" name="Group Box 9" hidden="1">
              <a:extLst>
                <a:ext uri="{63B3BB69-23CF-44E3-9099-C40C66FF867C}">
                  <a14:compatExt spid="_x0000_s1229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35</xdr:row>
          <xdr:rowOff>91440</xdr:rowOff>
        </xdr:from>
        <xdr:to>
          <xdr:col>7</xdr:col>
          <xdr:colOff>22860</xdr:colOff>
          <xdr:row>36</xdr:row>
          <xdr:rowOff>53340</xdr:rowOff>
        </xdr:to>
        <xdr:sp macro="" textlink="">
          <xdr:nvSpPr>
            <xdr:cNvPr id="19" name="Option Button 10" hidden="1">
              <a:extLst>
                <a:ext uri="{63B3BB69-23CF-44E3-9099-C40C66FF867C}">
                  <a14:compatExt spid="_x0000_s1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十分な必要性が認められる。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35</xdr:row>
          <xdr:rowOff>243840</xdr:rowOff>
        </xdr:from>
        <xdr:to>
          <xdr:col>7</xdr:col>
          <xdr:colOff>22860</xdr:colOff>
          <xdr:row>36</xdr:row>
          <xdr:rowOff>213360</xdr:rowOff>
        </xdr:to>
        <xdr:sp macro="" textlink="">
          <xdr:nvSpPr>
            <xdr:cNvPr id="20" name="Option Button 11" hidden="1">
              <a:extLst>
                <a:ext uri="{63B3BB69-23CF-44E3-9099-C40C66FF867C}">
                  <a14:compatExt spid="_x0000_s1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相応の必要性が認められる。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35</xdr:row>
          <xdr:rowOff>60960</xdr:rowOff>
        </xdr:from>
        <xdr:to>
          <xdr:col>12</xdr:col>
          <xdr:colOff>624840</xdr:colOff>
          <xdr:row>36</xdr:row>
          <xdr:rowOff>30480</xdr:rowOff>
        </xdr:to>
        <xdr:sp macro="" textlink="">
          <xdr:nvSpPr>
            <xdr:cNvPr id="21" name="Option Button 12" hidden="1">
              <a:extLst>
                <a:ext uri="{63B3BB69-23CF-44E3-9099-C40C66FF867C}">
                  <a14:compatExt spid="_x0000_s1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あまり必要性が認められない。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35</xdr:row>
          <xdr:rowOff>243840</xdr:rowOff>
        </xdr:from>
        <xdr:to>
          <xdr:col>12</xdr:col>
          <xdr:colOff>624840</xdr:colOff>
          <xdr:row>36</xdr:row>
          <xdr:rowOff>213360</xdr:rowOff>
        </xdr:to>
        <xdr:sp macro="" textlink="">
          <xdr:nvSpPr>
            <xdr:cNvPr id="22" name="Option Button 13" hidden="1">
              <a:extLst>
                <a:ext uri="{63B3BB69-23CF-44E3-9099-C40C66FF867C}">
                  <a14:compatExt spid="_x0000_s1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必要性が認められない。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38</xdr:row>
          <xdr:rowOff>91440</xdr:rowOff>
        </xdr:from>
        <xdr:to>
          <xdr:col>7</xdr:col>
          <xdr:colOff>30480</xdr:colOff>
          <xdr:row>39</xdr:row>
          <xdr:rowOff>53340</xdr:rowOff>
        </xdr:to>
        <xdr:sp macro="" textlink="">
          <xdr:nvSpPr>
            <xdr:cNvPr id="23" name="Option Button 14" hidden="1">
              <a:extLst>
                <a:ext uri="{63B3BB69-23CF-44E3-9099-C40C66FF867C}">
                  <a14:compatExt spid="_x0000_s1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効果が適正に見込めており、その達成が十分に見込める。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39</xdr:row>
          <xdr:rowOff>22860</xdr:rowOff>
        </xdr:from>
        <xdr:to>
          <xdr:col>7</xdr:col>
          <xdr:colOff>30480</xdr:colOff>
          <xdr:row>39</xdr:row>
          <xdr:rowOff>220980</xdr:rowOff>
        </xdr:to>
        <xdr:sp macro="" textlink="">
          <xdr:nvSpPr>
            <xdr:cNvPr id="24" name="Option Button 15" descr="効果が適正に見込めており、その達成が概ね見込める。" hidden="1">
              <a:extLst>
                <a:ext uri="{63B3BB69-23CF-44E3-9099-C40C66FF867C}">
                  <a14:compatExt spid="_x0000_s1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効果が適正に見込めており、その達成が概ね見込める。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38</xdr:row>
          <xdr:rowOff>60960</xdr:rowOff>
        </xdr:from>
        <xdr:to>
          <xdr:col>12</xdr:col>
          <xdr:colOff>624840</xdr:colOff>
          <xdr:row>39</xdr:row>
          <xdr:rowOff>30480</xdr:rowOff>
        </xdr:to>
        <xdr:sp macro="" textlink="">
          <xdr:nvSpPr>
            <xdr:cNvPr id="25" name="Option Button 16" hidden="1">
              <a:extLst>
                <a:ext uri="{63B3BB69-23CF-44E3-9099-C40C66FF867C}">
                  <a14:compatExt spid="_x0000_s1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効果が適正に見込めているが、その実現性の根拠が不足している。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38</xdr:row>
          <xdr:rowOff>220980</xdr:rowOff>
        </xdr:from>
        <xdr:to>
          <xdr:col>12</xdr:col>
          <xdr:colOff>624840</xdr:colOff>
          <xdr:row>39</xdr:row>
          <xdr:rowOff>213360</xdr:rowOff>
        </xdr:to>
        <xdr:sp macro="" textlink="">
          <xdr:nvSpPr>
            <xdr:cNvPr id="26" name="Option Button 17" hidden="1">
              <a:extLst>
                <a:ext uri="{63B3BB69-23CF-44E3-9099-C40C66FF867C}">
                  <a14:compatExt spid="_x0000_s12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効果の検討、積算根拠が示されていない。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41</xdr:row>
          <xdr:rowOff>91440</xdr:rowOff>
        </xdr:from>
        <xdr:to>
          <xdr:col>7</xdr:col>
          <xdr:colOff>22860</xdr:colOff>
          <xdr:row>42</xdr:row>
          <xdr:rowOff>53340</xdr:rowOff>
        </xdr:to>
        <xdr:sp macro="" textlink="">
          <xdr:nvSpPr>
            <xdr:cNvPr id="27" name="Option Button 18" hidden="1">
              <a:extLst>
                <a:ext uri="{63B3BB69-23CF-44E3-9099-C40C66FF867C}">
                  <a14:compatExt spid="_x0000_s1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実装機能と業務運用が十分に整理できており、具体化されている。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41</xdr:row>
          <xdr:rowOff>243840</xdr:rowOff>
        </xdr:from>
        <xdr:to>
          <xdr:col>7</xdr:col>
          <xdr:colOff>22860</xdr:colOff>
          <xdr:row>42</xdr:row>
          <xdr:rowOff>213360</xdr:rowOff>
        </xdr:to>
        <xdr:sp macro="" textlink="">
          <xdr:nvSpPr>
            <xdr:cNvPr id="28" name="Option Button 19" hidden="1">
              <a:extLst>
                <a:ext uri="{63B3BB69-23CF-44E3-9099-C40C66FF867C}">
                  <a14:compatExt spid="_x0000_s1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実装機能と業務運用が相応に整理できており、概ね具体化されている。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41</xdr:row>
          <xdr:rowOff>68580</xdr:rowOff>
        </xdr:from>
        <xdr:to>
          <xdr:col>12</xdr:col>
          <xdr:colOff>640080</xdr:colOff>
          <xdr:row>42</xdr:row>
          <xdr:rowOff>30480</xdr:rowOff>
        </xdr:to>
        <xdr:sp macro="" textlink="">
          <xdr:nvSpPr>
            <xdr:cNvPr id="29" name="Option Button 20" hidden="1">
              <a:extLst>
                <a:ext uri="{63B3BB69-23CF-44E3-9099-C40C66FF867C}">
                  <a14:compatExt spid="_x0000_s12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実装機能と業務運用が一部整理できておらず、未決定の要件がある。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41</xdr:row>
          <xdr:rowOff>243840</xdr:rowOff>
        </xdr:from>
        <xdr:to>
          <xdr:col>12</xdr:col>
          <xdr:colOff>640080</xdr:colOff>
          <xdr:row>42</xdr:row>
          <xdr:rowOff>213360</xdr:rowOff>
        </xdr:to>
        <xdr:sp macro="" textlink="">
          <xdr:nvSpPr>
            <xdr:cNvPr id="30" name="Option Button 21" hidden="1">
              <a:extLst>
                <a:ext uri="{63B3BB69-23CF-44E3-9099-C40C66FF867C}">
                  <a14:compatExt spid="_x0000_s1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実装機能と業務運用が整理できておらず、抽象的である。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44</xdr:row>
          <xdr:rowOff>91440</xdr:rowOff>
        </xdr:from>
        <xdr:to>
          <xdr:col>7</xdr:col>
          <xdr:colOff>22860</xdr:colOff>
          <xdr:row>45</xdr:row>
          <xdr:rowOff>53340</xdr:rowOff>
        </xdr:to>
        <xdr:sp macro="" textlink="">
          <xdr:nvSpPr>
            <xdr:cNvPr id="31" name="Option Button 22" hidden="1">
              <a:extLst>
                <a:ext uri="{63B3BB69-23CF-44E3-9099-C40C66FF867C}">
                  <a14:compatExt spid="_x0000_s1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適正な費用積算となっている。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44</xdr:row>
          <xdr:rowOff>243840</xdr:rowOff>
        </xdr:from>
        <xdr:to>
          <xdr:col>7</xdr:col>
          <xdr:colOff>22860</xdr:colOff>
          <xdr:row>45</xdr:row>
          <xdr:rowOff>213360</xdr:rowOff>
        </xdr:to>
        <xdr:sp macro="" textlink="">
          <xdr:nvSpPr>
            <xdr:cNvPr id="12334" name="Option Button 23" hidden="1">
              <a:extLst>
                <a:ext uri="{63B3BB69-23CF-44E3-9099-C40C66FF867C}">
                  <a14:compatExt spid="_x0000_s12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概ね適正な費用積算となっている。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44</xdr:row>
          <xdr:rowOff>91440</xdr:rowOff>
        </xdr:from>
        <xdr:to>
          <xdr:col>12</xdr:col>
          <xdr:colOff>632460</xdr:colOff>
          <xdr:row>45</xdr:row>
          <xdr:rowOff>53340</xdr:rowOff>
        </xdr:to>
        <xdr:sp macro="" textlink="">
          <xdr:nvSpPr>
            <xdr:cNvPr id="12335" name="Option Button 24" hidden="1">
              <a:extLst>
                <a:ext uri="{63B3BB69-23CF-44E3-9099-C40C66FF867C}">
                  <a14:compatExt spid="_x0000_s1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費用積算の根拠が不足している。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44</xdr:row>
          <xdr:rowOff>243840</xdr:rowOff>
        </xdr:from>
        <xdr:to>
          <xdr:col>12</xdr:col>
          <xdr:colOff>632460</xdr:colOff>
          <xdr:row>45</xdr:row>
          <xdr:rowOff>213360</xdr:rowOff>
        </xdr:to>
        <xdr:sp macro="" textlink="">
          <xdr:nvSpPr>
            <xdr:cNvPr id="12336" name="Option Button 25" hidden="1">
              <a:extLst>
                <a:ext uri="{63B3BB69-23CF-44E3-9099-C40C66FF867C}">
                  <a14:compatExt spid="_x0000_s12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費用積算の根拠がない。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50</xdr:row>
          <xdr:rowOff>91440</xdr:rowOff>
        </xdr:from>
        <xdr:to>
          <xdr:col>7</xdr:col>
          <xdr:colOff>22860</xdr:colOff>
          <xdr:row>51</xdr:row>
          <xdr:rowOff>53340</xdr:rowOff>
        </xdr:to>
        <xdr:sp macro="" textlink="">
          <xdr:nvSpPr>
            <xdr:cNvPr id="12337" name="Option Button 26" hidden="1">
              <a:extLst>
                <a:ext uri="{63B3BB69-23CF-44E3-9099-C40C66FF867C}">
                  <a14:compatExt spid="_x0000_s12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適正な体制となっている。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51</xdr:row>
          <xdr:rowOff>0</xdr:rowOff>
        </xdr:from>
        <xdr:to>
          <xdr:col>7</xdr:col>
          <xdr:colOff>22860</xdr:colOff>
          <xdr:row>51</xdr:row>
          <xdr:rowOff>213360</xdr:rowOff>
        </xdr:to>
        <xdr:sp macro="" textlink="">
          <xdr:nvSpPr>
            <xdr:cNvPr id="12338" name="Option Button 27" hidden="1">
              <a:extLst>
                <a:ext uri="{63B3BB69-23CF-44E3-9099-C40C66FF867C}">
                  <a14:compatExt spid="_x0000_s12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概ね適正な体制となっている。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50</xdr:row>
          <xdr:rowOff>60960</xdr:rowOff>
        </xdr:from>
        <xdr:to>
          <xdr:col>12</xdr:col>
          <xdr:colOff>632460</xdr:colOff>
          <xdr:row>51</xdr:row>
          <xdr:rowOff>30480</xdr:rowOff>
        </xdr:to>
        <xdr:sp macro="" textlink="">
          <xdr:nvSpPr>
            <xdr:cNvPr id="12339" name="Option Button 28" hidden="1">
              <a:extLst>
                <a:ext uri="{63B3BB69-23CF-44E3-9099-C40C66FF867C}">
                  <a14:compatExt spid="_x0000_s12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やや過大・過少な体制となっている。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50</xdr:row>
          <xdr:rowOff>243840</xdr:rowOff>
        </xdr:from>
        <xdr:to>
          <xdr:col>12</xdr:col>
          <xdr:colOff>632460</xdr:colOff>
          <xdr:row>51</xdr:row>
          <xdr:rowOff>213360</xdr:rowOff>
        </xdr:to>
        <xdr:sp macro="" textlink="">
          <xdr:nvSpPr>
            <xdr:cNvPr id="12340" name="Option Button 29" hidden="1">
              <a:extLst>
                <a:ext uri="{63B3BB69-23CF-44E3-9099-C40C66FF867C}">
                  <a14:compatExt spid="_x0000_s12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過大・過少な体制となっている。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53</xdr:row>
          <xdr:rowOff>91440</xdr:rowOff>
        </xdr:from>
        <xdr:to>
          <xdr:col>7</xdr:col>
          <xdr:colOff>22860</xdr:colOff>
          <xdr:row>54</xdr:row>
          <xdr:rowOff>53340</xdr:rowOff>
        </xdr:to>
        <xdr:sp macro="" textlink="">
          <xdr:nvSpPr>
            <xdr:cNvPr id="12341" name="Option Button 30" hidden="1">
              <a:extLst>
                <a:ext uri="{63B3BB69-23CF-44E3-9099-C40C66FF867C}">
                  <a14:compatExt spid="_x0000_s12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適正なスケジュールとなっている。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54</xdr:row>
          <xdr:rowOff>0</xdr:rowOff>
        </xdr:from>
        <xdr:to>
          <xdr:col>7</xdr:col>
          <xdr:colOff>22860</xdr:colOff>
          <xdr:row>54</xdr:row>
          <xdr:rowOff>213360</xdr:rowOff>
        </xdr:to>
        <xdr:sp macro="" textlink="">
          <xdr:nvSpPr>
            <xdr:cNvPr id="12342" name="Option Button 31" hidden="1">
              <a:extLst>
                <a:ext uri="{63B3BB69-23CF-44E3-9099-C40C66FF867C}">
                  <a14:compatExt spid="_x0000_s12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概ね適正なスケジュールとなっている。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53</xdr:row>
          <xdr:rowOff>91440</xdr:rowOff>
        </xdr:from>
        <xdr:to>
          <xdr:col>12</xdr:col>
          <xdr:colOff>632460</xdr:colOff>
          <xdr:row>54</xdr:row>
          <xdr:rowOff>53340</xdr:rowOff>
        </xdr:to>
        <xdr:sp macro="" textlink="">
          <xdr:nvSpPr>
            <xdr:cNvPr id="12343" name="Option Button 32" hidden="1">
              <a:extLst>
                <a:ext uri="{63B3BB69-23CF-44E3-9099-C40C66FF867C}">
                  <a14:compatExt spid="_x0000_s12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多少無理なスケジュールとなっている。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53</xdr:row>
          <xdr:rowOff>243840</xdr:rowOff>
        </xdr:from>
        <xdr:to>
          <xdr:col>12</xdr:col>
          <xdr:colOff>632460</xdr:colOff>
          <xdr:row>54</xdr:row>
          <xdr:rowOff>213360</xdr:rowOff>
        </xdr:to>
        <xdr:sp macro="" textlink="">
          <xdr:nvSpPr>
            <xdr:cNvPr id="12344" name="Option Button 33" hidden="1">
              <a:extLst>
                <a:ext uri="{63B3BB69-23CF-44E3-9099-C40C66FF867C}">
                  <a14:compatExt spid="_x0000_s12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プロジェクトを遂行するのに無理なスケジュールとなっている。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56</xdr:row>
          <xdr:rowOff>91440</xdr:rowOff>
        </xdr:from>
        <xdr:to>
          <xdr:col>7</xdr:col>
          <xdr:colOff>22860</xdr:colOff>
          <xdr:row>57</xdr:row>
          <xdr:rowOff>53340</xdr:rowOff>
        </xdr:to>
        <xdr:sp macro="" textlink="">
          <xdr:nvSpPr>
            <xdr:cNvPr id="12345" name="Option Button 34" hidden="1">
              <a:extLst>
                <a:ext uri="{63B3BB69-23CF-44E3-9099-C40C66FF867C}">
                  <a14:compatExt spid="_x0000_s12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適切な調達単位・調達方法となっている。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57</xdr:row>
          <xdr:rowOff>22860</xdr:rowOff>
        </xdr:from>
        <xdr:to>
          <xdr:col>7</xdr:col>
          <xdr:colOff>22860</xdr:colOff>
          <xdr:row>57</xdr:row>
          <xdr:rowOff>220980</xdr:rowOff>
        </xdr:to>
        <xdr:sp macro="" textlink="">
          <xdr:nvSpPr>
            <xdr:cNvPr id="12346" name="Option Button 35" hidden="1">
              <a:extLst>
                <a:ext uri="{63B3BB69-23CF-44E3-9099-C40C66FF867C}">
                  <a14:compatExt spid="_x0000_s12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概ね適切な調達単位・調達方法となっている。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56</xdr:row>
          <xdr:rowOff>91440</xdr:rowOff>
        </xdr:from>
        <xdr:to>
          <xdr:col>12</xdr:col>
          <xdr:colOff>632460</xdr:colOff>
          <xdr:row>57</xdr:row>
          <xdr:rowOff>53340</xdr:rowOff>
        </xdr:to>
        <xdr:sp macro="" textlink="">
          <xdr:nvSpPr>
            <xdr:cNvPr id="12347" name="Option Button 36" hidden="1">
              <a:extLst>
                <a:ext uri="{63B3BB69-23CF-44E3-9099-C40C66FF867C}">
                  <a14:compatExt spid="_x0000_s12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あまり適切でない調達単位・調達方法となっている。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57</xdr:row>
          <xdr:rowOff>0</xdr:rowOff>
        </xdr:from>
        <xdr:to>
          <xdr:col>12</xdr:col>
          <xdr:colOff>632460</xdr:colOff>
          <xdr:row>57</xdr:row>
          <xdr:rowOff>213360</xdr:rowOff>
        </xdr:to>
        <xdr:sp macro="" textlink="">
          <xdr:nvSpPr>
            <xdr:cNvPr id="12348" name="Option Button 37" hidden="1">
              <a:extLst>
                <a:ext uri="{63B3BB69-23CF-44E3-9099-C40C66FF867C}">
                  <a14:compatExt spid="_x0000_s12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不適切な調達単位・調達方法となっている。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59</xdr:row>
          <xdr:rowOff>91440</xdr:rowOff>
        </xdr:from>
        <xdr:to>
          <xdr:col>7</xdr:col>
          <xdr:colOff>22860</xdr:colOff>
          <xdr:row>60</xdr:row>
          <xdr:rowOff>53340</xdr:rowOff>
        </xdr:to>
        <xdr:sp macro="" textlink="">
          <xdr:nvSpPr>
            <xdr:cNvPr id="12349" name="Option Button 38" hidden="1">
              <a:extLst>
                <a:ext uri="{63B3BB69-23CF-44E3-9099-C40C66FF867C}">
                  <a14:compatExt spid="_x0000_s12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適切な導入形態となっている。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60</xdr:row>
          <xdr:rowOff>0</xdr:rowOff>
        </xdr:from>
        <xdr:to>
          <xdr:col>7</xdr:col>
          <xdr:colOff>22860</xdr:colOff>
          <xdr:row>60</xdr:row>
          <xdr:rowOff>213360</xdr:rowOff>
        </xdr:to>
        <xdr:sp macro="" textlink="">
          <xdr:nvSpPr>
            <xdr:cNvPr id="12350" name="Option Button 39" hidden="1">
              <a:extLst>
                <a:ext uri="{63B3BB69-23CF-44E3-9099-C40C66FF867C}">
                  <a14:compatExt spid="_x0000_s12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概ね適切な導入形態となっている。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59</xdr:row>
          <xdr:rowOff>60960</xdr:rowOff>
        </xdr:from>
        <xdr:to>
          <xdr:col>12</xdr:col>
          <xdr:colOff>632460</xdr:colOff>
          <xdr:row>60</xdr:row>
          <xdr:rowOff>30480</xdr:rowOff>
        </xdr:to>
        <xdr:sp macro="" textlink="">
          <xdr:nvSpPr>
            <xdr:cNvPr id="12351" name="Option Button 40" hidden="1">
              <a:extLst>
                <a:ext uri="{63B3BB69-23CF-44E3-9099-C40C66FF867C}">
                  <a14:compatExt spid="_x0000_s12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あまり適切でない導入形態となっている。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59</xdr:row>
          <xdr:rowOff>243840</xdr:rowOff>
        </xdr:from>
        <xdr:to>
          <xdr:col>12</xdr:col>
          <xdr:colOff>632460</xdr:colOff>
          <xdr:row>60</xdr:row>
          <xdr:rowOff>213360</xdr:rowOff>
        </xdr:to>
        <xdr:sp macro="" textlink="">
          <xdr:nvSpPr>
            <xdr:cNvPr id="12356" name="Option Button 41" hidden="1">
              <a:extLst>
                <a:ext uri="{63B3BB69-23CF-44E3-9099-C40C66FF867C}">
                  <a14:compatExt spid="_x0000_s12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不適切な導入形態となっている。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62</xdr:row>
          <xdr:rowOff>91440</xdr:rowOff>
        </xdr:from>
        <xdr:to>
          <xdr:col>7</xdr:col>
          <xdr:colOff>22860</xdr:colOff>
          <xdr:row>63</xdr:row>
          <xdr:rowOff>53340</xdr:rowOff>
        </xdr:to>
        <xdr:sp macro="" textlink="">
          <xdr:nvSpPr>
            <xdr:cNvPr id="12352" name="Option Button 42" hidden="1">
              <a:extLst>
                <a:ext uri="{63B3BB69-23CF-44E3-9099-C40C66FF867C}">
                  <a14:compatExt spid="_x0000_s12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対策(脆弱性、脅威等)の検討が十分できている。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63</xdr:row>
          <xdr:rowOff>22860</xdr:rowOff>
        </xdr:from>
        <xdr:to>
          <xdr:col>7</xdr:col>
          <xdr:colOff>22860</xdr:colOff>
          <xdr:row>63</xdr:row>
          <xdr:rowOff>220980</xdr:rowOff>
        </xdr:to>
        <xdr:sp macro="" textlink="">
          <xdr:nvSpPr>
            <xdr:cNvPr id="12353" name="Option Button 43" hidden="1">
              <a:extLst>
                <a:ext uri="{63B3BB69-23CF-44E3-9099-C40C66FF867C}">
                  <a14:compatExt spid="_x0000_s12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対策(脆弱性、脅威等)の検討が概ねできている。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62</xdr:row>
          <xdr:rowOff>91440</xdr:rowOff>
        </xdr:from>
        <xdr:to>
          <xdr:col>12</xdr:col>
          <xdr:colOff>632460</xdr:colOff>
          <xdr:row>63</xdr:row>
          <xdr:rowOff>53340</xdr:rowOff>
        </xdr:to>
        <xdr:sp macro="" textlink="">
          <xdr:nvSpPr>
            <xdr:cNvPr id="12354" name="Option Button 44" hidden="1">
              <a:extLst>
                <a:ext uri="{63B3BB69-23CF-44E3-9099-C40C66FF867C}">
                  <a14:compatExt spid="_x0000_s12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対策(脆弱性、脅威等)の検討が不足している。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63</xdr:row>
          <xdr:rowOff>22860</xdr:rowOff>
        </xdr:from>
        <xdr:to>
          <xdr:col>12</xdr:col>
          <xdr:colOff>632460</xdr:colOff>
          <xdr:row>63</xdr:row>
          <xdr:rowOff>220980</xdr:rowOff>
        </xdr:to>
        <xdr:sp macro="" textlink="">
          <xdr:nvSpPr>
            <xdr:cNvPr id="12355" name="Option Button 45" hidden="1">
              <a:extLst>
                <a:ext uri="{63B3BB69-23CF-44E3-9099-C40C66FF867C}">
                  <a14:compatExt spid="_x0000_s12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対策(脆弱性、脅威等)の検討ができていない。</a:t>
              </a:r>
            </a:p>
          </xdr:txBody>
        </xdr:sp>
        <xdr:clientData/>
      </xdr:twoCellAnchor>
    </mc:Choice>
    <mc:Fallback/>
  </mc:AlternateContent>
</xdr:wsDr>
</file>

<file path=xl/tables/table1.xml><?xml version="1.0" encoding="utf-8"?>
<table xmlns="http://schemas.openxmlformats.org/spreadsheetml/2006/main" id="1" name="管理スパン表" displayName="管理スパン表" ref="A1:B4" totalsRowShown="0">
  <autoFilter ref="A1:B4"/>
  <tableColumns count="2">
    <tableColumn id="1" name="管理スパン"/>
    <tableColumn id="2" name="月"/>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4"/>
  <sheetViews>
    <sheetView workbookViewId="0"/>
  </sheetViews>
  <sheetFormatPr defaultRowHeight="13.2" x14ac:dyDescent="0.2"/>
  <cols>
    <col min="1" max="1" width="12.33203125" customWidth="1"/>
  </cols>
  <sheetData>
    <row r="1" spans="1:2" x14ac:dyDescent="0.2">
      <c r="A1" t="s">
        <v>96</v>
      </c>
      <c r="B1" t="s">
        <v>97</v>
      </c>
    </row>
    <row r="2" spans="1:2" x14ac:dyDescent="0.2">
      <c r="A2" t="s">
        <v>40</v>
      </c>
      <c r="B2">
        <v>1</v>
      </c>
    </row>
    <row r="3" spans="1:2" x14ac:dyDescent="0.2">
      <c r="A3" t="s">
        <v>98</v>
      </c>
      <c r="B3">
        <v>3</v>
      </c>
    </row>
    <row r="4" spans="1:2" x14ac:dyDescent="0.2">
      <c r="A4" t="s">
        <v>99</v>
      </c>
      <c r="B4">
        <v>6</v>
      </c>
    </row>
  </sheetData>
  <phoneticPr fontId="2"/>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pageSetUpPr fitToPage="1"/>
  </sheetPr>
  <dimension ref="B1:BC36"/>
  <sheetViews>
    <sheetView zoomScale="90" zoomScaleNormal="90" zoomScaleSheetLayoutView="80" workbookViewId="0">
      <selection activeCell="S46" sqref="S46"/>
    </sheetView>
  </sheetViews>
  <sheetFormatPr defaultColWidth="2.6640625" defaultRowHeight="15" x14ac:dyDescent="0.2"/>
  <cols>
    <col min="1" max="1" width="1.6640625" style="100" customWidth="1"/>
    <col min="2" max="16384" width="2.6640625" style="100"/>
  </cols>
  <sheetData>
    <row r="1" spans="2:55" x14ac:dyDescent="0.2">
      <c r="B1" s="100" t="s">
        <v>100</v>
      </c>
      <c r="BC1" s="101" t="s">
        <v>101</v>
      </c>
    </row>
    <row r="2" spans="2:55" x14ac:dyDescent="0.2">
      <c r="B2" s="102" t="s">
        <v>102</v>
      </c>
      <c r="C2" s="103"/>
      <c r="D2" s="103"/>
      <c r="E2" s="103"/>
      <c r="F2" s="103"/>
      <c r="G2" s="124" t="e">
        <f>#REF!</f>
        <v>#REF!</v>
      </c>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03"/>
      <c r="AY2" s="103"/>
      <c r="AZ2" s="103"/>
      <c r="BA2" s="103"/>
      <c r="BB2" s="103"/>
      <c r="BC2" s="104"/>
    </row>
    <row r="3" spans="2:55" x14ac:dyDescent="0.2">
      <c r="B3" s="10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BC3" s="106"/>
    </row>
    <row r="4" spans="2:55" x14ac:dyDescent="0.2">
      <c r="B4" s="107"/>
      <c r="C4" s="108"/>
      <c r="D4" s="108"/>
      <c r="E4" s="108"/>
      <c r="F4" s="108"/>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08"/>
      <c r="AY4" s="108"/>
      <c r="AZ4" s="108"/>
      <c r="BA4" s="108"/>
      <c r="BB4" s="108"/>
      <c r="BC4" s="109"/>
    </row>
    <row r="5" spans="2:55" x14ac:dyDescent="0.2">
      <c r="B5" s="105"/>
      <c r="BC5" s="106"/>
    </row>
    <row r="6" spans="2:55" x14ac:dyDescent="0.2">
      <c r="B6" s="105"/>
      <c r="BC6" s="106"/>
    </row>
    <row r="7" spans="2:55" x14ac:dyDescent="0.2">
      <c r="B7" s="105"/>
      <c r="BC7" s="106"/>
    </row>
    <row r="8" spans="2:55" x14ac:dyDescent="0.2">
      <c r="B8" s="105"/>
      <c r="BC8" s="106"/>
    </row>
    <row r="9" spans="2:55" x14ac:dyDescent="0.2">
      <c r="B9" s="105"/>
      <c r="BC9" s="106"/>
    </row>
    <row r="10" spans="2:55" x14ac:dyDescent="0.2">
      <c r="B10" s="105"/>
      <c r="BC10" s="106"/>
    </row>
    <row r="11" spans="2:55" x14ac:dyDescent="0.2">
      <c r="B11" s="105"/>
      <c r="BC11" s="106"/>
    </row>
    <row r="12" spans="2:55" x14ac:dyDescent="0.2">
      <c r="B12" s="105"/>
      <c r="BC12" s="106"/>
    </row>
    <row r="13" spans="2:55" x14ac:dyDescent="0.2">
      <c r="B13" s="105"/>
      <c r="BC13" s="106"/>
    </row>
    <row r="14" spans="2:55" x14ac:dyDescent="0.2">
      <c r="B14" s="105"/>
      <c r="BC14" s="106"/>
    </row>
    <row r="15" spans="2:55" x14ac:dyDescent="0.2">
      <c r="B15" s="105"/>
      <c r="BC15" s="106"/>
    </row>
    <row r="16" spans="2:55" x14ac:dyDescent="0.2">
      <c r="B16" s="105"/>
      <c r="BC16" s="106"/>
    </row>
    <row r="17" spans="2:55" x14ac:dyDescent="0.2">
      <c r="B17" s="105"/>
      <c r="BC17" s="106"/>
    </row>
    <row r="18" spans="2:55" x14ac:dyDescent="0.2">
      <c r="B18" s="105"/>
      <c r="BC18" s="106"/>
    </row>
    <row r="19" spans="2:55" x14ac:dyDescent="0.2">
      <c r="B19" s="105"/>
      <c r="BC19" s="106"/>
    </row>
    <row r="20" spans="2:55" x14ac:dyDescent="0.2">
      <c r="B20" s="105"/>
      <c r="BC20" s="106"/>
    </row>
    <row r="21" spans="2:55" x14ac:dyDescent="0.2">
      <c r="B21" s="105"/>
      <c r="BC21" s="106"/>
    </row>
    <row r="22" spans="2:55" x14ac:dyDescent="0.2">
      <c r="B22" s="105"/>
      <c r="BC22" s="106"/>
    </row>
    <row r="23" spans="2:55" x14ac:dyDescent="0.2">
      <c r="B23" s="105"/>
      <c r="BC23" s="106"/>
    </row>
    <row r="24" spans="2:55" x14ac:dyDescent="0.2">
      <c r="B24" s="105"/>
      <c r="BC24" s="106"/>
    </row>
    <row r="25" spans="2:55" x14ac:dyDescent="0.2">
      <c r="B25" s="105"/>
      <c r="BC25" s="106"/>
    </row>
    <row r="26" spans="2:55" x14ac:dyDescent="0.2">
      <c r="B26" s="105"/>
      <c r="BC26" s="106"/>
    </row>
    <row r="27" spans="2:55" x14ac:dyDescent="0.2">
      <c r="B27" s="105"/>
      <c r="BC27" s="106"/>
    </row>
    <row r="28" spans="2:55" x14ac:dyDescent="0.2">
      <c r="B28" s="105"/>
      <c r="BC28" s="106"/>
    </row>
    <row r="29" spans="2:55" x14ac:dyDescent="0.2">
      <c r="B29" s="105"/>
      <c r="BC29" s="106"/>
    </row>
    <row r="30" spans="2:55" x14ac:dyDescent="0.2">
      <c r="B30" s="105"/>
      <c r="BC30" s="106"/>
    </row>
    <row r="31" spans="2:55" x14ac:dyDescent="0.2">
      <c r="B31" s="105"/>
      <c r="BC31" s="106"/>
    </row>
    <row r="32" spans="2:55" x14ac:dyDescent="0.2">
      <c r="B32" s="105"/>
      <c r="BC32" s="106"/>
    </row>
    <row r="33" spans="2:55" x14ac:dyDescent="0.2">
      <c r="B33" s="105"/>
      <c r="BC33" s="106"/>
    </row>
    <row r="34" spans="2:55" x14ac:dyDescent="0.2">
      <c r="B34" s="105"/>
      <c r="BC34" s="106"/>
    </row>
    <row r="35" spans="2:55" x14ac:dyDescent="0.2">
      <c r="B35" s="105"/>
      <c r="BC35" s="106"/>
    </row>
    <row r="36" spans="2:55" x14ac:dyDescent="0.2">
      <c r="B36" s="107"/>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9"/>
    </row>
  </sheetData>
  <mergeCells count="1">
    <mergeCell ref="G2:AW4"/>
  </mergeCells>
  <phoneticPr fontId="2"/>
  <printOptions horizontalCentered="1" verticalCentered="1"/>
  <pageMargins left="0.19685039370078741" right="0.19685039370078741" top="0.59055118110236227" bottom="0.39370078740157483" header="0.39370078740157483" footer="0.19685039370078741"/>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AF41"/>
  <sheetViews>
    <sheetView showGridLines="0" tabSelected="1" view="pageBreakPreview" zoomScale="70" zoomScaleNormal="85" zoomScaleSheetLayoutView="70" workbookViewId="0">
      <selection activeCell="A3" sqref="A3"/>
    </sheetView>
  </sheetViews>
  <sheetFormatPr defaultRowHeight="18" x14ac:dyDescent="0.2"/>
  <cols>
    <col min="1" max="1" width="25.109375" style="110" customWidth="1"/>
    <col min="2" max="25" width="6.109375" style="110" customWidth="1"/>
    <col min="26" max="31" width="6.88671875" style="110" customWidth="1"/>
    <col min="32" max="32" width="27.109375" style="110" customWidth="1"/>
    <col min="33" max="259" width="8.88671875" style="111"/>
    <col min="260" max="260" width="2.44140625" style="111" customWidth="1"/>
    <col min="261" max="261" width="8.44140625" style="111" customWidth="1"/>
    <col min="262" max="262" width="2.6640625" style="111" customWidth="1"/>
    <col min="263" max="264" width="25.109375" style="111" customWidth="1"/>
    <col min="265" max="265" width="17.88671875" style="111" customWidth="1"/>
    <col min="266" max="277" width="6.109375" style="111" customWidth="1"/>
    <col min="278" max="278" width="25.88671875" style="111" customWidth="1"/>
    <col min="279" max="284" width="9.44140625" style="111" customWidth="1"/>
    <col min="285" max="285" width="27.109375" style="111" customWidth="1"/>
    <col min="286" max="286" width="10.33203125" style="111" bestFit="1" customWidth="1"/>
    <col min="287" max="515" width="8.88671875" style="111"/>
    <col min="516" max="516" width="2.44140625" style="111" customWidth="1"/>
    <col min="517" max="517" width="8.44140625" style="111" customWidth="1"/>
    <col min="518" max="518" width="2.6640625" style="111" customWidth="1"/>
    <col min="519" max="520" width="25.109375" style="111" customWidth="1"/>
    <col min="521" max="521" width="17.88671875" style="111" customWidth="1"/>
    <col min="522" max="533" width="6.109375" style="111" customWidth="1"/>
    <col min="534" max="534" width="25.88671875" style="111" customWidth="1"/>
    <col min="535" max="540" width="9.44140625" style="111" customWidth="1"/>
    <col min="541" max="541" width="27.109375" style="111" customWidth="1"/>
    <col min="542" max="542" width="10.33203125" style="111" bestFit="1" customWidth="1"/>
    <col min="543" max="771" width="8.88671875" style="111"/>
    <col min="772" max="772" width="2.44140625" style="111" customWidth="1"/>
    <col min="773" max="773" width="8.44140625" style="111" customWidth="1"/>
    <col min="774" max="774" width="2.6640625" style="111" customWidth="1"/>
    <col min="775" max="776" width="25.109375" style="111" customWidth="1"/>
    <col min="777" max="777" width="17.88671875" style="111" customWidth="1"/>
    <col min="778" max="789" width="6.109375" style="111" customWidth="1"/>
    <col min="790" max="790" width="25.88671875" style="111" customWidth="1"/>
    <col min="791" max="796" width="9.44140625" style="111" customWidth="1"/>
    <col min="797" max="797" width="27.109375" style="111" customWidth="1"/>
    <col min="798" max="798" width="10.33203125" style="111" bestFit="1" customWidth="1"/>
    <col min="799" max="1027" width="8.88671875" style="111"/>
    <col min="1028" max="1028" width="2.44140625" style="111" customWidth="1"/>
    <col min="1029" max="1029" width="8.44140625" style="111" customWidth="1"/>
    <col min="1030" max="1030" width="2.6640625" style="111" customWidth="1"/>
    <col min="1031" max="1032" width="25.109375" style="111" customWidth="1"/>
    <col min="1033" max="1033" width="17.88671875" style="111" customWidth="1"/>
    <col min="1034" max="1045" width="6.109375" style="111" customWidth="1"/>
    <col min="1046" max="1046" width="25.88671875" style="111" customWidth="1"/>
    <col min="1047" max="1052" width="9.44140625" style="111" customWidth="1"/>
    <col min="1053" max="1053" width="27.109375" style="111" customWidth="1"/>
    <col min="1054" max="1054" width="10.33203125" style="111" bestFit="1" customWidth="1"/>
    <col min="1055" max="1283" width="8.88671875" style="111"/>
    <col min="1284" max="1284" width="2.44140625" style="111" customWidth="1"/>
    <col min="1285" max="1285" width="8.44140625" style="111" customWidth="1"/>
    <col min="1286" max="1286" width="2.6640625" style="111" customWidth="1"/>
    <col min="1287" max="1288" width="25.109375" style="111" customWidth="1"/>
    <col min="1289" max="1289" width="17.88671875" style="111" customWidth="1"/>
    <col min="1290" max="1301" width="6.109375" style="111" customWidth="1"/>
    <col min="1302" max="1302" width="25.88671875" style="111" customWidth="1"/>
    <col min="1303" max="1308" width="9.44140625" style="111" customWidth="1"/>
    <col min="1309" max="1309" width="27.109375" style="111" customWidth="1"/>
    <col min="1310" max="1310" width="10.33203125" style="111" bestFit="1" customWidth="1"/>
    <col min="1311" max="1539" width="8.88671875" style="111"/>
    <col min="1540" max="1540" width="2.44140625" style="111" customWidth="1"/>
    <col min="1541" max="1541" width="8.44140625" style="111" customWidth="1"/>
    <col min="1542" max="1542" width="2.6640625" style="111" customWidth="1"/>
    <col min="1543" max="1544" width="25.109375" style="111" customWidth="1"/>
    <col min="1545" max="1545" width="17.88671875" style="111" customWidth="1"/>
    <col min="1546" max="1557" width="6.109375" style="111" customWidth="1"/>
    <col min="1558" max="1558" width="25.88671875" style="111" customWidth="1"/>
    <col min="1559" max="1564" width="9.44140625" style="111" customWidth="1"/>
    <col min="1565" max="1565" width="27.109375" style="111" customWidth="1"/>
    <col min="1566" max="1566" width="10.33203125" style="111" bestFit="1" customWidth="1"/>
    <col min="1567" max="1795" width="8.88671875" style="111"/>
    <col min="1796" max="1796" width="2.44140625" style="111" customWidth="1"/>
    <col min="1797" max="1797" width="8.44140625" style="111" customWidth="1"/>
    <col min="1798" max="1798" width="2.6640625" style="111" customWidth="1"/>
    <col min="1799" max="1800" width="25.109375" style="111" customWidth="1"/>
    <col min="1801" max="1801" width="17.88671875" style="111" customWidth="1"/>
    <col min="1802" max="1813" width="6.109375" style="111" customWidth="1"/>
    <col min="1814" max="1814" width="25.88671875" style="111" customWidth="1"/>
    <col min="1815" max="1820" width="9.44140625" style="111" customWidth="1"/>
    <col min="1821" max="1821" width="27.109375" style="111" customWidth="1"/>
    <col min="1822" max="1822" width="10.33203125" style="111" bestFit="1" customWidth="1"/>
    <col min="1823" max="2051" width="8.88671875" style="111"/>
    <col min="2052" max="2052" width="2.44140625" style="111" customWidth="1"/>
    <col min="2053" max="2053" width="8.44140625" style="111" customWidth="1"/>
    <col min="2054" max="2054" width="2.6640625" style="111" customWidth="1"/>
    <col min="2055" max="2056" width="25.109375" style="111" customWidth="1"/>
    <col min="2057" max="2057" width="17.88671875" style="111" customWidth="1"/>
    <col min="2058" max="2069" width="6.109375" style="111" customWidth="1"/>
    <col min="2070" max="2070" width="25.88671875" style="111" customWidth="1"/>
    <col min="2071" max="2076" width="9.44140625" style="111" customWidth="1"/>
    <col min="2077" max="2077" width="27.109375" style="111" customWidth="1"/>
    <col min="2078" max="2078" width="10.33203125" style="111" bestFit="1" customWidth="1"/>
    <col min="2079" max="2307" width="8.88671875" style="111"/>
    <col min="2308" max="2308" width="2.44140625" style="111" customWidth="1"/>
    <col min="2309" max="2309" width="8.44140625" style="111" customWidth="1"/>
    <col min="2310" max="2310" width="2.6640625" style="111" customWidth="1"/>
    <col min="2311" max="2312" width="25.109375" style="111" customWidth="1"/>
    <col min="2313" max="2313" width="17.88671875" style="111" customWidth="1"/>
    <col min="2314" max="2325" width="6.109375" style="111" customWidth="1"/>
    <col min="2326" max="2326" width="25.88671875" style="111" customWidth="1"/>
    <col min="2327" max="2332" width="9.44140625" style="111" customWidth="1"/>
    <col min="2333" max="2333" width="27.109375" style="111" customWidth="1"/>
    <col min="2334" max="2334" width="10.33203125" style="111" bestFit="1" customWidth="1"/>
    <col min="2335" max="2563" width="8.88671875" style="111"/>
    <col min="2564" max="2564" width="2.44140625" style="111" customWidth="1"/>
    <col min="2565" max="2565" width="8.44140625" style="111" customWidth="1"/>
    <col min="2566" max="2566" width="2.6640625" style="111" customWidth="1"/>
    <col min="2567" max="2568" width="25.109375" style="111" customWidth="1"/>
    <col min="2569" max="2569" width="17.88671875" style="111" customWidth="1"/>
    <col min="2570" max="2581" width="6.109375" style="111" customWidth="1"/>
    <col min="2582" max="2582" width="25.88671875" style="111" customWidth="1"/>
    <col min="2583" max="2588" width="9.44140625" style="111" customWidth="1"/>
    <col min="2589" max="2589" width="27.109375" style="111" customWidth="1"/>
    <col min="2590" max="2590" width="10.33203125" style="111" bestFit="1" customWidth="1"/>
    <col min="2591" max="2819" width="8.88671875" style="111"/>
    <col min="2820" max="2820" width="2.44140625" style="111" customWidth="1"/>
    <col min="2821" max="2821" width="8.44140625" style="111" customWidth="1"/>
    <col min="2822" max="2822" width="2.6640625" style="111" customWidth="1"/>
    <col min="2823" max="2824" width="25.109375" style="111" customWidth="1"/>
    <col min="2825" max="2825" width="17.88671875" style="111" customWidth="1"/>
    <col min="2826" max="2837" width="6.109375" style="111" customWidth="1"/>
    <col min="2838" max="2838" width="25.88671875" style="111" customWidth="1"/>
    <col min="2839" max="2844" width="9.44140625" style="111" customWidth="1"/>
    <col min="2845" max="2845" width="27.109375" style="111" customWidth="1"/>
    <col min="2846" max="2846" width="10.33203125" style="111" bestFit="1" customWidth="1"/>
    <col min="2847" max="3075" width="8.88671875" style="111"/>
    <col min="3076" max="3076" width="2.44140625" style="111" customWidth="1"/>
    <col min="3077" max="3077" width="8.44140625" style="111" customWidth="1"/>
    <col min="3078" max="3078" width="2.6640625" style="111" customWidth="1"/>
    <col min="3079" max="3080" width="25.109375" style="111" customWidth="1"/>
    <col min="3081" max="3081" width="17.88671875" style="111" customWidth="1"/>
    <col min="3082" max="3093" width="6.109375" style="111" customWidth="1"/>
    <col min="3094" max="3094" width="25.88671875" style="111" customWidth="1"/>
    <col min="3095" max="3100" width="9.44140625" style="111" customWidth="1"/>
    <col min="3101" max="3101" width="27.109375" style="111" customWidth="1"/>
    <col min="3102" max="3102" width="10.33203125" style="111" bestFit="1" customWidth="1"/>
    <col min="3103" max="3331" width="8.88671875" style="111"/>
    <col min="3332" max="3332" width="2.44140625" style="111" customWidth="1"/>
    <col min="3333" max="3333" width="8.44140625" style="111" customWidth="1"/>
    <col min="3334" max="3334" width="2.6640625" style="111" customWidth="1"/>
    <col min="3335" max="3336" width="25.109375" style="111" customWidth="1"/>
    <col min="3337" max="3337" width="17.88671875" style="111" customWidth="1"/>
    <col min="3338" max="3349" width="6.109375" style="111" customWidth="1"/>
    <col min="3350" max="3350" width="25.88671875" style="111" customWidth="1"/>
    <col min="3351" max="3356" width="9.44140625" style="111" customWidth="1"/>
    <col min="3357" max="3357" width="27.109375" style="111" customWidth="1"/>
    <col min="3358" max="3358" width="10.33203125" style="111" bestFit="1" customWidth="1"/>
    <col min="3359" max="3587" width="8.88671875" style="111"/>
    <col min="3588" max="3588" width="2.44140625" style="111" customWidth="1"/>
    <col min="3589" max="3589" width="8.44140625" style="111" customWidth="1"/>
    <col min="3590" max="3590" width="2.6640625" style="111" customWidth="1"/>
    <col min="3591" max="3592" width="25.109375" style="111" customWidth="1"/>
    <col min="3593" max="3593" width="17.88671875" style="111" customWidth="1"/>
    <col min="3594" max="3605" width="6.109375" style="111" customWidth="1"/>
    <col min="3606" max="3606" width="25.88671875" style="111" customWidth="1"/>
    <col min="3607" max="3612" width="9.44140625" style="111" customWidth="1"/>
    <col min="3613" max="3613" width="27.109375" style="111" customWidth="1"/>
    <col min="3614" max="3614" width="10.33203125" style="111" bestFit="1" customWidth="1"/>
    <col min="3615" max="3843" width="8.88671875" style="111"/>
    <col min="3844" max="3844" width="2.44140625" style="111" customWidth="1"/>
    <col min="3845" max="3845" width="8.44140625" style="111" customWidth="1"/>
    <col min="3846" max="3846" width="2.6640625" style="111" customWidth="1"/>
    <col min="3847" max="3848" width="25.109375" style="111" customWidth="1"/>
    <col min="3849" max="3849" width="17.88671875" style="111" customWidth="1"/>
    <col min="3850" max="3861" width="6.109375" style="111" customWidth="1"/>
    <col min="3862" max="3862" width="25.88671875" style="111" customWidth="1"/>
    <col min="3863" max="3868" width="9.44140625" style="111" customWidth="1"/>
    <col min="3869" max="3869" width="27.109375" style="111" customWidth="1"/>
    <col min="3870" max="3870" width="10.33203125" style="111" bestFit="1" customWidth="1"/>
    <col min="3871" max="4099" width="8.88671875" style="111"/>
    <col min="4100" max="4100" width="2.44140625" style="111" customWidth="1"/>
    <col min="4101" max="4101" width="8.44140625" style="111" customWidth="1"/>
    <col min="4102" max="4102" width="2.6640625" style="111" customWidth="1"/>
    <col min="4103" max="4104" width="25.109375" style="111" customWidth="1"/>
    <col min="4105" max="4105" width="17.88671875" style="111" customWidth="1"/>
    <col min="4106" max="4117" width="6.109375" style="111" customWidth="1"/>
    <col min="4118" max="4118" width="25.88671875" style="111" customWidth="1"/>
    <col min="4119" max="4124" width="9.44140625" style="111" customWidth="1"/>
    <col min="4125" max="4125" width="27.109375" style="111" customWidth="1"/>
    <col min="4126" max="4126" width="10.33203125" style="111" bestFit="1" customWidth="1"/>
    <col min="4127" max="4355" width="8.88671875" style="111"/>
    <col min="4356" max="4356" width="2.44140625" style="111" customWidth="1"/>
    <col min="4357" max="4357" width="8.44140625" style="111" customWidth="1"/>
    <col min="4358" max="4358" width="2.6640625" style="111" customWidth="1"/>
    <col min="4359" max="4360" width="25.109375" style="111" customWidth="1"/>
    <col min="4361" max="4361" width="17.88671875" style="111" customWidth="1"/>
    <col min="4362" max="4373" width="6.109375" style="111" customWidth="1"/>
    <col min="4374" max="4374" width="25.88671875" style="111" customWidth="1"/>
    <col min="4375" max="4380" width="9.44140625" style="111" customWidth="1"/>
    <col min="4381" max="4381" width="27.109375" style="111" customWidth="1"/>
    <col min="4382" max="4382" width="10.33203125" style="111" bestFit="1" customWidth="1"/>
    <col min="4383" max="4611" width="8.88671875" style="111"/>
    <col min="4612" max="4612" width="2.44140625" style="111" customWidth="1"/>
    <col min="4613" max="4613" width="8.44140625" style="111" customWidth="1"/>
    <col min="4614" max="4614" width="2.6640625" style="111" customWidth="1"/>
    <col min="4615" max="4616" width="25.109375" style="111" customWidth="1"/>
    <col min="4617" max="4617" width="17.88671875" style="111" customWidth="1"/>
    <col min="4618" max="4629" width="6.109375" style="111" customWidth="1"/>
    <col min="4630" max="4630" width="25.88671875" style="111" customWidth="1"/>
    <col min="4631" max="4636" width="9.44140625" style="111" customWidth="1"/>
    <col min="4637" max="4637" width="27.109375" style="111" customWidth="1"/>
    <col min="4638" max="4638" width="10.33203125" style="111" bestFit="1" customWidth="1"/>
    <col min="4639" max="4867" width="8.88671875" style="111"/>
    <col min="4868" max="4868" width="2.44140625" style="111" customWidth="1"/>
    <col min="4869" max="4869" width="8.44140625" style="111" customWidth="1"/>
    <col min="4870" max="4870" width="2.6640625" style="111" customWidth="1"/>
    <col min="4871" max="4872" width="25.109375" style="111" customWidth="1"/>
    <col min="4873" max="4873" width="17.88671875" style="111" customWidth="1"/>
    <col min="4874" max="4885" width="6.109375" style="111" customWidth="1"/>
    <col min="4886" max="4886" width="25.88671875" style="111" customWidth="1"/>
    <col min="4887" max="4892" width="9.44140625" style="111" customWidth="1"/>
    <col min="4893" max="4893" width="27.109375" style="111" customWidth="1"/>
    <col min="4894" max="4894" width="10.33203125" style="111" bestFit="1" customWidth="1"/>
    <col min="4895" max="5123" width="8.88671875" style="111"/>
    <col min="5124" max="5124" width="2.44140625" style="111" customWidth="1"/>
    <col min="5125" max="5125" width="8.44140625" style="111" customWidth="1"/>
    <col min="5126" max="5126" width="2.6640625" style="111" customWidth="1"/>
    <col min="5127" max="5128" width="25.109375" style="111" customWidth="1"/>
    <col min="5129" max="5129" width="17.88671875" style="111" customWidth="1"/>
    <col min="5130" max="5141" width="6.109375" style="111" customWidth="1"/>
    <col min="5142" max="5142" width="25.88671875" style="111" customWidth="1"/>
    <col min="5143" max="5148" width="9.44140625" style="111" customWidth="1"/>
    <col min="5149" max="5149" width="27.109375" style="111" customWidth="1"/>
    <col min="5150" max="5150" width="10.33203125" style="111" bestFit="1" customWidth="1"/>
    <col min="5151" max="5379" width="8.88671875" style="111"/>
    <col min="5380" max="5380" width="2.44140625" style="111" customWidth="1"/>
    <col min="5381" max="5381" width="8.44140625" style="111" customWidth="1"/>
    <col min="5382" max="5382" width="2.6640625" style="111" customWidth="1"/>
    <col min="5383" max="5384" width="25.109375" style="111" customWidth="1"/>
    <col min="5385" max="5385" width="17.88671875" style="111" customWidth="1"/>
    <col min="5386" max="5397" width="6.109375" style="111" customWidth="1"/>
    <col min="5398" max="5398" width="25.88671875" style="111" customWidth="1"/>
    <col min="5399" max="5404" width="9.44140625" style="111" customWidth="1"/>
    <col min="5405" max="5405" width="27.109375" style="111" customWidth="1"/>
    <col min="5406" max="5406" width="10.33203125" style="111" bestFit="1" customWidth="1"/>
    <col min="5407" max="5635" width="8.88671875" style="111"/>
    <col min="5636" max="5636" width="2.44140625" style="111" customWidth="1"/>
    <col min="5637" max="5637" width="8.44140625" style="111" customWidth="1"/>
    <col min="5638" max="5638" width="2.6640625" style="111" customWidth="1"/>
    <col min="5639" max="5640" width="25.109375" style="111" customWidth="1"/>
    <col min="5641" max="5641" width="17.88671875" style="111" customWidth="1"/>
    <col min="5642" max="5653" width="6.109375" style="111" customWidth="1"/>
    <col min="5654" max="5654" width="25.88671875" style="111" customWidth="1"/>
    <col min="5655" max="5660" width="9.44140625" style="111" customWidth="1"/>
    <col min="5661" max="5661" width="27.109375" style="111" customWidth="1"/>
    <col min="5662" max="5662" width="10.33203125" style="111" bestFit="1" customWidth="1"/>
    <col min="5663" max="5891" width="8.88671875" style="111"/>
    <col min="5892" max="5892" width="2.44140625" style="111" customWidth="1"/>
    <col min="5893" max="5893" width="8.44140625" style="111" customWidth="1"/>
    <col min="5894" max="5894" width="2.6640625" style="111" customWidth="1"/>
    <col min="5895" max="5896" width="25.109375" style="111" customWidth="1"/>
    <col min="5897" max="5897" width="17.88671875" style="111" customWidth="1"/>
    <col min="5898" max="5909" width="6.109375" style="111" customWidth="1"/>
    <col min="5910" max="5910" width="25.88671875" style="111" customWidth="1"/>
    <col min="5911" max="5916" width="9.44140625" style="111" customWidth="1"/>
    <col min="5917" max="5917" width="27.109375" style="111" customWidth="1"/>
    <col min="5918" max="5918" width="10.33203125" style="111" bestFit="1" customWidth="1"/>
    <col min="5919" max="6147" width="8.88671875" style="111"/>
    <col min="6148" max="6148" width="2.44140625" style="111" customWidth="1"/>
    <col min="6149" max="6149" width="8.44140625" style="111" customWidth="1"/>
    <col min="6150" max="6150" width="2.6640625" style="111" customWidth="1"/>
    <col min="6151" max="6152" width="25.109375" style="111" customWidth="1"/>
    <col min="6153" max="6153" width="17.88671875" style="111" customWidth="1"/>
    <col min="6154" max="6165" width="6.109375" style="111" customWidth="1"/>
    <col min="6166" max="6166" width="25.88671875" style="111" customWidth="1"/>
    <col min="6167" max="6172" width="9.44140625" style="111" customWidth="1"/>
    <col min="6173" max="6173" width="27.109375" style="111" customWidth="1"/>
    <col min="6174" max="6174" width="10.33203125" style="111" bestFit="1" customWidth="1"/>
    <col min="6175" max="6403" width="8.88671875" style="111"/>
    <col min="6404" max="6404" width="2.44140625" style="111" customWidth="1"/>
    <col min="6405" max="6405" width="8.44140625" style="111" customWidth="1"/>
    <col min="6406" max="6406" width="2.6640625" style="111" customWidth="1"/>
    <col min="6407" max="6408" width="25.109375" style="111" customWidth="1"/>
    <col min="6409" max="6409" width="17.88671875" style="111" customWidth="1"/>
    <col min="6410" max="6421" width="6.109375" style="111" customWidth="1"/>
    <col min="6422" max="6422" width="25.88671875" style="111" customWidth="1"/>
    <col min="6423" max="6428" width="9.44140625" style="111" customWidth="1"/>
    <col min="6429" max="6429" width="27.109375" style="111" customWidth="1"/>
    <col min="6430" max="6430" width="10.33203125" style="111" bestFit="1" customWidth="1"/>
    <col min="6431" max="6659" width="8.88671875" style="111"/>
    <col min="6660" max="6660" width="2.44140625" style="111" customWidth="1"/>
    <col min="6661" max="6661" width="8.44140625" style="111" customWidth="1"/>
    <col min="6662" max="6662" width="2.6640625" style="111" customWidth="1"/>
    <col min="6663" max="6664" width="25.109375" style="111" customWidth="1"/>
    <col min="6665" max="6665" width="17.88671875" style="111" customWidth="1"/>
    <col min="6666" max="6677" width="6.109375" style="111" customWidth="1"/>
    <col min="6678" max="6678" width="25.88671875" style="111" customWidth="1"/>
    <col min="6679" max="6684" width="9.44140625" style="111" customWidth="1"/>
    <col min="6685" max="6685" width="27.109375" style="111" customWidth="1"/>
    <col min="6686" max="6686" width="10.33203125" style="111" bestFit="1" customWidth="1"/>
    <col min="6687" max="6915" width="8.88671875" style="111"/>
    <col min="6916" max="6916" width="2.44140625" style="111" customWidth="1"/>
    <col min="6917" max="6917" width="8.44140625" style="111" customWidth="1"/>
    <col min="6918" max="6918" width="2.6640625" style="111" customWidth="1"/>
    <col min="6919" max="6920" width="25.109375" style="111" customWidth="1"/>
    <col min="6921" max="6921" width="17.88671875" style="111" customWidth="1"/>
    <col min="6922" max="6933" width="6.109375" style="111" customWidth="1"/>
    <col min="6934" max="6934" width="25.88671875" style="111" customWidth="1"/>
    <col min="6935" max="6940" width="9.44140625" style="111" customWidth="1"/>
    <col min="6941" max="6941" width="27.109375" style="111" customWidth="1"/>
    <col min="6942" max="6942" width="10.33203125" style="111" bestFit="1" customWidth="1"/>
    <col min="6943" max="7171" width="8.88671875" style="111"/>
    <col min="7172" max="7172" width="2.44140625" style="111" customWidth="1"/>
    <col min="7173" max="7173" width="8.44140625" style="111" customWidth="1"/>
    <col min="7174" max="7174" width="2.6640625" style="111" customWidth="1"/>
    <col min="7175" max="7176" width="25.109375" style="111" customWidth="1"/>
    <col min="7177" max="7177" width="17.88671875" style="111" customWidth="1"/>
    <col min="7178" max="7189" width="6.109375" style="111" customWidth="1"/>
    <col min="7190" max="7190" width="25.88671875" style="111" customWidth="1"/>
    <col min="7191" max="7196" width="9.44140625" style="111" customWidth="1"/>
    <col min="7197" max="7197" width="27.109375" style="111" customWidth="1"/>
    <col min="7198" max="7198" width="10.33203125" style="111" bestFit="1" customWidth="1"/>
    <col min="7199" max="7427" width="8.88671875" style="111"/>
    <col min="7428" max="7428" width="2.44140625" style="111" customWidth="1"/>
    <col min="7429" max="7429" width="8.44140625" style="111" customWidth="1"/>
    <col min="7430" max="7430" width="2.6640625" style="111" customWidth="1"/>
    <col min="7431" max="7432" width="25.109375" style="111" customWidth="1"/>
    <col min="7433" max="7433" width="17.88671875" style="111" customWidth="1"/>
    <col min="7434" max="7445" width="6.109375" style="111" customWidth="1"/>
    <col min="7446" max="7446" width="25.88671875" style="111" customWidth="1"/>
    <col min="7447" max="7452" width="9.44140625" style="111" customWidth="1"/>
    <col min="7453" max="7453" width="27.109375" style="111" customWidth="1"/>
    <col min="7454" max="7454" width="10.33203125" style="111" bestFit="1" customWidth="1"/>
    <col min="7455" max="7683" width="8.88671875" style="111"/>
    <col min="7684" max="7684" width="2.44140625" style="111" customWidth="1"/>
    <col min="7685" max="7685" width="8.44140625" style="111" customWidth="1"/>
    <col min="7686" max="7686" width="2.6640625" style="111" customWidth="1"/>
    <col min="7687" max="7688" width="25.109375" style="111" customWidth="1"/>
    <col min="7689" max="7689" width="17.88671875" style="111" customWidth="1"/>
    <col min="7690" max="7701" width="6.109375" style="111" customWidth="1"/>
    <col min="7702" max="7702" width="25.88671875" style="111" customWidth="1"/>
    <col min="7703" max="7708" width="9.44140625" style="111" customWidth="1"/>
    <col min="7709" max="7709" width="27.109375" style="111" customWidth="1"/>
    <col min="7710" max="7710" width="10.33203125" style="111" bestFit="1" customWidth="1"/>
    <col min="7711" max="7939" width="8.88671875" style="111"/>
    <col min="7940" max="7940" width="2.44140625" style="111" customWidth="1"/>
    <col min="7941" max="7941" width="8.44140625" style="111" customWidth="1"/>
    <col min="7942" max="7942" width="2.6640625" style="111" customWidth="1"/>
    <col min="7943" max="7944" width="25.109375" style="111" customWidth="1"/>
    <col min="7945" max="7945" width="17.88671875" style="111" customWidth="1"/>
    <col min="7946" max="7957" width="6.109375" style="111" customWidth="1"/>
    <col min="7958" max="7958" width="25.88671875" style="111" customWidth="1"/>
    <col min="7959" max="7964" width="9.44140625" style="111" customWidth="1"/>
    <col min="7965" max="7965" width="27.109375" style="111" customWidth="1"/>
    <col min="7966" max="7966" width="10.33203125" style="111" bestFit="1" customWidth="1"/>
    <col min="7967" max="8195" width="8.88671875" style="111"/>
    <col min="8196" max="8196" width="2.44140625" style="111" customWidth="1"/>
    <col min="8197" max="8197" width="8.44140625" style="111" customWidth="1"/>
    <col min="8198" max="8198" width="2.6640625" style="111" customWidth="1"/>
    <col min="8199" max="8200" width="25.109375" style="111" customWidth="1"/>
    <col min="8201" max="8201" width="17.88671875" style="111" customWidth="1"/>
    <col min="8202" max="8213" width="6.109375" style="111" customWidth="1"/>
    <col min="8214" max="8214" width="25.88671875" style="111" customWidth="1"/>
    <col min="8215" max="8220" width="9.44140625" style="111" customWidth="1"/>
    <col min="8221" max="8221" width="27.109375" style="111" customWidth="1"/>
    <col min="8222" max="8222" width="10.33203125" style="111" bestFit="1" customWidth="1"/>
    <col min="8223" max="8451" width="8.88671875" style="111"/>
    <col min="8452" max="8452" width="2.44140625" style="111" customWidth="1"/>
    <col min="8453" max="8453" width="8.44140625" style="111" customWidth="1"/>
    <col min="8454" max="8454" width="2.6640625" style="111" customWidth="1"/>
    <col min="8455" max="8456" width="25.109375" style="111" customWidth="1"/>
    <col min="8457" max="8457" width="17.88671875" style="111" customWidth="1"/>
    <col min="8458" max="8469" width="6.109375" style="111" customWidth="1"/>
    <col min="8470" max="8470" width="25.88671875" style="111" customWidth="1"/>
    <col min="8471" max="8476" width="9.44140625" style="111" customWidth="1"/>
    <col min="8477" max="8477" width="27.109375" style="111" customWidth="1"/>
    <col min="8478" max="8478" width="10.33203125" style="111" bestFit="1" customWidth="1"/>
    <col min="8479" max="8707" width="8.88671875" style="111"/>
    <col min="8708" max="8708" width="2.44140625" style="111" customWidth="1"/>
    <col min="8709" max="8709" width="8.44140625" style="111" customWidth="1"/>
    <col min="8710" max="8710" width="2.6640625" style="111" customWidth="1"/>
    <col min="8711" max="8712" width="25.109375" style="111" customWidth="1"/>
    <col min="8713" max="8713" width="17.88671875" style="111" customWidth="1"/>
    <col min="8714" max="8725" width="6.109375" style="111" customWidth="1"/>
    <col min="8726" max="8726" width="25.88671875" style="111" customWidth="1"/>
    <col min="8727" max="8732" width="9.44140625" style="111" customWidth="1"/>
    <col min="8733" max="8733" width="27.109375" style="111" customWidth="1"/>
    <col min="8734" max="8734" width="10.33203125" style="111" bestFit="1" customWidth="1"/>
    <col min="8735" max="8963" width="8.88671875" style="111"/>
    <col min="8964" max="8964" width="2.44140625" style="111" customWidth="1"/>
    <col min="8965" max="8965" width="8.44140625" style="111" customWidth="1"/>
    <col min="8966" max="8966" width="2.6640625" style="111" customWidth="1"/>
    <col min="8967" max="8968" width="25.109375" style="111" customWidth="1"/>
    <col min="8969" max="8969" width="17.88671875" style="111" customWidth="1"/>
    <col min="8970" max="8981" width="6.109375" style="111" customWidth="1"/>
    <col min="8982" max="8982" width="25.88671875" style="111" customWidth="1"/>
    <col min="8983" max="8988" width="9.44140625" style="111" customWidth="1"/>
    <col min="8989" max="8989" width="27.109375" style="111" customWidth="1"/>
    <col min="8990" max="8990" width="10.33203125" style="111" bestFit="1" customWidth="1"/>
    <col min="8991" max="9219" width="8.88671875" style="111"/>
    <col min="9220" max="9220" width="2.44140625" style="111" customWidth="1"/>
    <col min="9221" max="9221" width="8.44140625" style="111" customWidth="1"/>
    <col min="9222" max="9222" width="2.6640625" style="111" customWidth="1"/>
    <col min="9223" max="9224" width="25.109375" style="111" customWidth="1"/>
    <col min="9225" max="9225" width="17.88671875" style="111" customWidth="1"/>
    <col min="9226" max="9237" width="6.109375" style="111" customWidth="1"/>
    <col min="9238" max="9238" width="25.88671875" style="111" customWidth="1"/>
    <col min="9239" max="9244" width="9.44140625" style="111" customWidth="1"/>
    <col min="9245" max="9245" width="27.109375" style="111" customWidth="1"/>
    <col min="9246" max="9246" width="10.33203125" style="111" bestFit="1" customWidth="1"/>
    <col min="9247" max="9475" width="8.88671875" style="111"/>
    <col min="9476" max="9476" width="2.44140625" style="111" customWidth="1"/>
    <col min="9477" max="9477" width="8.44140625" style="111" customWidth="1"/>
    <col min="9478" max="9478" width="2.6640625" style="111" customWidth="1"/>
    <col min="9479" max="9480" width="25.109375" style="111" customWidth="1"/>
    <col min="9481" max="9481" width="17.88671875" style="111" customWidth="1"/>
    <col min="9482" max="9493" width="6.109375" style="111" customWidth="1"/>
    <col min="9494" max="9494" width="25.88671875" style="111" customWidth="1"/>
    <col min="9495" max="9500" width="9.44140625" style="111" customWidth="1"/>
    <col min="9501" max="9501" width="27.109375" style="111" customWidth="1"/>
    <col min="9502" max="9502" width="10.33203125" style="111" bestFit="1" customWidth="1"/>
    <col min="9503" max="9731" width="8.88671875" style="111"/>
    <col min="9732" max="9732" width="2.44140625" style="111" customWidth="1"/>
    <col min="9733" max="9733" width="8.44140625" style="111" customWidth="1"/>
    <col min="9734" max="9734" width="2.6640625" style="111" customWidth="1"/>
    <col min="9735" max="9736" width="25.109375" style="111" customWidth="1"/>
    <col min="9737" max="9737" width="17.88671875" style="111" customWidth="1"/>
    <col min="9738" max="9749" width="6.109375" style="111" customWidth="1"/>
    <col min="9750" max="9750" width="25.88671875" style="111" customWidth="1"/>
    <col min="9751" max="9756" width="9.44140625" style="111" customWidth="1"/>
    <col min="9757" max="9757" width="27.109375" style="111" customWidth="1"/>
    <col min="9758" max="9758" width="10.33203125" style="111" bestFit="1" customWidth="1"/>
    <col min="9759" max="9987" width="8.88671875" style="111"/>
    <col min="9988" max="9988" width="2.44140625" style="111" customWidth="1"/>
    <col min="9989" max="9989" width="8.44140625" style="111" customWidth="1"/>
    <col min="9990" max="9990" width="2.6640625" style="111" customWidth="1"/>
    <col min="9991" max="9992" width="25.109375" style="111" customWidth="1"/>
    <col min="9993" max="9993" width="17.88671875" style="111" customWidth="1"/>
    <col min="9994" max="10005" width="6.109375" style="111" customWidth="1"/>
    <col min="10006" max="10006" width="25.88671875" style="111" customWidth="1"/>
    <col min="10007" max="10012" width="9.44140625" style="111" customWidth="1"/>
    <col min="10013" max="10013" width="27.109375" style="111" customWidth="1"/>
    <col min="10014" max="10014" width="10.33203125" style="111" bestFit="1" customWidth="1"/>
    <col min="10015" max="10243" width="8.88671875" style="111"/>
    <col min="10244" max="10244" width="2.44140625" style="111" customWidth="1"/>
    <col min="10245" max="10245" width="8.44140625" style="111" customWidth="1"/>
    <col min="10246" max="10246" width="2.6640625" style="111" customWidth="1"/>
    <col min="10247" max="10248" width="25.109375" style="111" customWidth="1"/>
    <col min="10249" max="10249" width="17.88671875" style="111" customWidth="1"/>
    <col min="10250" max="10261" width="6.109375" style="111" customWidth="1"/>
    <col min="10262" max="10262" width="25.88671875" style="111" customWidth="1"/>
    <col min="10263" max="10268" width="9.44140625" style="111" customWidth="1"/>
    <col min="10269" max="10269" width="27.109375" style="111" customWidth="1"/>
    <col min="10270" max="10270" width="10.33203125" style="111" bestFit="1" customWidth="1"/>
    <col min="10271" max="10499" width="8.88671875" style="111"/>
    <col min="10500" max="10500" width="2.44140625" style="111" customWidth="1"/>
    <col min="10501" max="10501" width="8.44140625" style="111" customWidth="1"/>
    <col min="10502" max="10502" width="2.6640625" style="111" customWidth="1"/>
    <col min="10503" max="10504" width="25.109375" style="111" customWidth="1"/>
    <col min="10505" max="10505" width="17.88671875" style="111" customWidth="1"/>
    <col min="10506" max="10517" width="6.109375" style="111" customWidth="1"/>
    <col min="10518" max="10518" width="25.88671875" style="111" customWidth="1"/>
    <col min="10519" max="10524" width="9.44140625" style="111" customWidth="1"/>
    <col min="10525" max="10525" width="27.109375" style="111" customWidth="1"/>
    <col min="10526" max="10526" width="10.33203125" style="111" bestFit="1" customWidth="1"/>
    <col min="10527" max="10755" width="8.88671875" style="111"/>
    <col min="10756" max="10756" width="2.44140625" style="111" customWidth="1"/>
    <col min="10757" max="10757" width="8.44140625" style="111" customWidth="1"/>
    <col min="10758" max="10758" width="2.6640625" style="111" customWidth="1"/>
    <col min="10759" max="10760" width="25.109375" style="111" customWidth="1"/>
    <col min="10761" max="10761" width="17.88671875" style="111" customWidth="1"/>
    <col min="10762" max="10773" width="6.109375" style="111" customWidth="1"/>
    <col min="10774" max="10774" width="25.88671875" style="111" customWidth="1"/>
    <col min="10775" max="10780" width="9.44140625" style="111" customWidth="1"/>
    <col min="10781" max="10781" width="27.109375" style="111" customWidth="1"/>
    <col min="10782" max="10782" width="10.33203125" style="111" bestFit="1" customWidth="1"/>
    <col min="10783" max="11011" width="8.88671875" style="111"/>
    <col min="11012" max="11012" width="2.44140625" style="111" customWidth="1"/>
    <col min="11013" max="11013" width="8.44140625" style="111" customWidth="1"/>
    <col min="11014" max="11014" width="2.6640625" style="111" customWidth="1"/>
    <col min="11015" max="11016" width="25.109375" style="111" customWidth="1"/>
    <col min="11017" max="11017" width="17.88671875" style="111" customWidth="1"/>
    <col min="11018" max="11029" width="6.109375" style="111" customWidth="1"/>
    <col min="11030" max="11030" width="25.88671875" style="111" customWidth="1"/>
    <col min="11031" max="11036" width="9.44140625" style="111" customWidth="1"/>
    <col min="11037" max="11037" width="27.109375" style="111" customWidth="1"/>
    <col min="11038" max="11038" width="10.33203125" style="111" bestFit="1" customWidth="1"/>
    <col min="11039" max="11267" width="8.88671875" style="111"/>
    <col min="11268" max="11268" width="2.44140625" style="111" customWidth="1"/>
    <col min="11269" max="11269" width="8.44140625" style="111" customWidth="1"/>
    <col min="11270" max="11270" width="2.6640625" style="111" customWidth="1"/>
    <col min="11271" max="11272" width="25.109375" style="111" customWidth="1"/>
    <col min="11273" max="11273" width="17.88671875" style="111" customWidth="1"/>
    <col min="11274" max="11285" width="6.109375" style="111" customWidth="1"/>
    <col min="11286" max="11286" width="25.88671875" style="111" customWidth="1"/>
    <col min="11287" max="11292" width="9.44140625" style="111" customWidth="1"/>
    <col min="11293" max="11293" width="27.109375" style="111" customWidth="1"/>
    <col min="11294" max="11294" width="10.33203125" style="111" bestFit="1" customWidth="1"/>
    <col min="11295" max="11523" width="8.88671875" style="111"/>
    <col min="11524" max="11524" width="2.44140625" style="111" customWidth="1"/>
    <col min="11525" max="11525" width="8.44140625" style="111" customWidth="1"/>
    <col min="11526" max="11526" width="2.6640625" style="111" customWidth="1"/>
    <col min="11527" max="11528" width="25.109375" style="111" customWidth="1"/>
    <col min="11529" max="11529" width="17.88671875" style="111" customWidth="1"/>
    <col min="11530" max="11541" width="6.109375" style="111" customWidth="1"/>
    <col min="11542" max="11542" width="25.88671875" style="111" customWidth="1"/>
    <col min="11543" max="11548" width="9.44140625" style="111" customWidth="1"/>
    <col min="11549" max="11549" width="27.109375" style="111" customWidth="1"/>
    <col min="11550" max="11550" width="10.33203125" style="111" bestFit="1" customWidth="1"/>
    <col min="11551" max="11779" width="8.88671875" style="111"/>
    <col min="11780" max="11780" width="2.44140625" style="111" customWidth="1"/>
    <col min="11781" max="11781" width="8.44140625" style="111" customWidth="1"/>
    <col min="11782" max="11782" width="2.6640625" style="111" customWidth="1"/>
    <col min="11783" max="11784" width="25.109375" style="111" customWidth="1"/>
    <col min="11785" max="11785" width="17.88671875" style="111" customWidth="1"/>
    <col min="11786" max="11797" width="6.109375" style="111" customWidth="1"/>
    <col min="11798" max="11798" width="25.88671875" style="111" customWidth="1"/>
    <col min="11799" max="11804" width="9.44140625" style="111" customWidth="1"/>
    <col min="11805" max="11805" width="27.109375" style="111" customWidth="1"/>
    <col min="11806" max="11806" width="10.33203125" style="111" bestFit="1" customWidth="1"/>
    <col min="11807" max="12035" width="8.88671875" style="111"/>
    <col min="12036" max="12036" width="2.44140625" style="111" customWidth="1"/>
    <col min="12037" max="12037" width="8.44140625" style="111" customWidth="1"/>
    <col min="12038" max="12038" width="2.6640625" style="111" customWidth="1"/>
    <col min="12039" max="12040" width="25.109375" style="111" customWidth="1"/>
    <col min="12041" max="12041" width="17.88671875" style="111" customWidth="1"/>
    <col min="12042" max="12053" width="6.109375" style="111" customWidth="1"/>
    <col min="12054" max="12054" width="25.88671875" style="111" customWidth="1"/>
    <col min="12055" max="12060" width="9.44140625" style="111" customWidth="1"/>
    <col min="12061" max="12061" width="27.109375" style="111" customWidth="1"/>
    <col min="12062" max="12062" width="10.33203125" style="111" bestFit="1" customWidth="1"/>
    <col min="12063" max="12291" width="8.88671875" style="111"/>
    <col min="12292" max="12292" width="2.44140625" style="111" customWidth="1"/>
    <col min="12293" max="12293" width="8.44140625" style="111" customWidth="1"/>
    <col min="12294" max="12294" width="2.6640625" style="111" customWidth="1"/>
    <col min="12295" max="12296" width="25.109375" style="111" customWidth="1"/>
    <col min="12297" max="12297" width="17.88671875" style="111" customWidth="1"/>
    <col min="12298" max="12309" width="6.109375" style="111" customWidth="1"/>
    <col min="12310" max="12310" width="25.88671875" style="111" customWidth="1"/>
    <col min="12311" max="12316" width="9.44140625" style="111" customWidth="1"/>
    <col min="12317" max="12317" width="27.109375" style="111" customWidth="1"/>
    <col min="12318" max="12318" width="10.33203125" style="111" bestFit="1" customWidth="1"/>
    <col min="12319" max="12547" width="8.88671875" style="111"/>
    <col min="12548" max="12548" width="2.44140625" style="111" customWidth="1"/>
    <col min="12549" max="12549" width="8.44140625" style="111" customWidth="1"/>
    <col min="12550" max="12550" width="2.6640625" style="111" customWidth="1"/>
    <col min="12551" max="12552" width="25.109375" style="111" customWidth="1"/>
    <col min="12553" max="12553" width="17.88671875" style="111" customWidth="1"/>
    <col min="12554" max="12565" width="6.109375" style="111" customWidth="1"/>
    <col min="12566" max="12566" width="25.88671875" style="111" customWidth="1"/>
    <col min="12567" max="12572" width="9.44140625" style="111" customWidth="1"/>
    <col min="12573" max="12573" width="27.109375" style="111" customWidth="1"/>
    <col min="12574" max="12574" width="10.33203125" style="111" bestFit="1" customWidth="1"/>
    <col min="12575" max="12803" width="8.88671875" style="111"/>
    <col min="12804" max="12804" width="2.44140625" style="111" customWidth="1"/>
    <col min="12805" max="12805" width="8.44140625" style="111" customWidth="1"/>
    <col min="12806" max="12806" width="2.6640625" style="111" customWidth="1"/>
    <col min="12807" max="12808" width="25.109375" style="111" customWidth="1"/>
    <col min="12809" max="12809" width="17.88671875" style="111" customWidth="1"/>
    <col min="12810" max="12821" width="6.109375" style="111" customWidth="1"/>
    <col min="12822" max="12822" width="25.88671875" style="111" customWidth="1"/>
    <col min="12823" max="12828" width="9.44140625" style="111" customWidth="1"/>
    <col min="12829" max="12829" width="27.109375" style="111" customWidth="1"/>
    <col min="12830" max="12830" width="10.33203125" style="111" bestFit="1" customWidth="1"/>
    <col min="12831" max="13059" width="8.88671875" style="111"/>
    <col min="13060" max="13060" width="2.44140625" style="111" customWidth="1"/>
    <col min="13061" max="13061" width="8.44140625" style="111" customWidth="1"/>
    <col min="13062" max="13062" width="2.6640625" style="111" customWidth="1"/>
    <col min="13063" max="13064" width="25.109375" style="111" customWidth="1"/>
    <col min="13065" max="13065" width="17.88671875" style="111" customWidth="1"/>
    <col min="13066" max="13077" width="6.109375" style="111" customWidth="1"/>
    <col min="13078" max="13078" width="25.88671875" style="111" customWidth="1"/>
    <col min="13079" max="13084" width="9.44140625" style="111" customWidth="1"/>
    <col min="13085" max="13085" width="27.109375" style="111" customWidth="1"/>
    <col min="13086" max="13086" width="10.33203125" style="111" bestFit="1" customWidth="1"/>
    <col min="13087" max="13315" width="8.88671875" style="111"/>
    <col min="13316" max="13316" width="2.44140625" style="111" customWidth="1"/>
    <col min="13317" max="13317" width="8.44140625" style="111" customWidth="1"/>
    <col min="13318" max="13318" width="2.6640625" style="111" customWidth="1"/>
    <col min="13319" max="13320" width="25.109375" style="111" customWidth="1"/>
    <col min="13321" max="13321" width="17.88671875" style="111" customWidth="1"/>
    <col min="13322" max="13333" width="6.109375" style="111" customWidth="1"/>
    <col min="13334" max="13334" width="25.88671875" style="111" customWidth="1"/>
    <col min="13335" max="13340" width="9.44140625" style="111" customWidth="1"/>
    <col min="13341" max="13341" width="27.109375" style="111" customWidth="1"/>
    <col min="13342" max="13342" width="10.33203125" style="111" bestFit="1" customWidth="1"/>
    <col min="13343" max="13571" width="8.88671875" style="111"/>
    <col min="13572" max="13572" width="2.44140625" style="111" customWidth="1"/>
    <col min="13573" max="13573" width="8.44140625" style="111" customWidth="1"/>
    <col min="13574" max="13574" width="2.6640625" style="111" customWidth="1"/>
    <col min="13575" max="13576" width="25.109375" style="111" customWidth="1"/>
    <col min="13577" max="13577" width="17.88671875" style="111" customWidth="1"/>
    <col min="13578" max="13589" width="6.109375" style="111" customWidth="1"/>
    <col min="13590" max="13590" width="25.88671875" style="111" customWidth="1"/>
    <col min="13591" max="13596" width="9.44140625" style="111" customWidth="1"/>
    <col min="13597" max="13597" width="27.109375" style="111" customWidth="1"/>
    <col min="13598" max="13598" width="10.33203125" style="111" bestFit="1" customWidth="1"/>
    <col min="13599" max="13827" width="8.88671875" style="111"/>
    <col min="13828" max="13828" width="2.44140625" style="111" customWidth="1"/>
    <col min="13829" max="13829" width="8.44140625" style="111" customWidth="1"/>
    <col min="13830" max="13830" width="2.6640625" style="111" customWidth="1"/>
    <col min="13831" max="13832" width="25.109375" style="111" customWidth="1"/>
    <col min="13833" max="13833" width="17.88671875" style="111" customWidth="1"/>
    <col min="13834" max="13845" width="6.109375" style="111" customWidth="1"/>
    <col min="13846" max="13846" width="25.88671875" style="111" customWidth="1"/>
    <col min="13847" max="13852" width="9.44140625" style="111" customWidth="1"/>
    <col min="13853" max="13853" width="27.109375" style="111" customWidth="1"/>
    <col min="13854" max="13854" width="10.33203125" style="111" bestFit="1" customWidth="1"/>
    <col min="13855" max="14083" width="8.88671875" style="111"/>
    <col min="14084" max="14084" width="2.44140625" style="111" customWidth="1"/>
    <col min="14085" max="14085" width="8.44140625" style="111" customWidth="1"/>
    <col min="14086" max="14086" width="2.6640625" style="111" customWidth="1"/>
    <col min="14087" max="14088" width="25.109375" style="111" customWidth="1"/>
    <col min="14089" max="14089" width="17.88671875" style="111" customWidth="1"/>
    <col min="14090" max="14101" width="6.109375" style="111" customWidth="1"/>
    <col min="14102" max="14102" width="25.88671875" style="111" customWidth="1"/>
    <col min="14103" max="14108" width="9.44140625" style="111" customWidth="1"/>
    <col min="14109" max="14109" width="27.109375" style="111" customWidth="1"/>
    <col min="14110" max="14110" width="10.33203125" style="111" bestFit="1" customWidth="1"/>
    <col min="14111" max="14339" width="8.88671875" style="111"/>
    <col min="14340" max="14340" width="2.44140625" style="111" customWidth="1"/>
    <col min="14341" max="14341" width="8.44140625" style="111" customWidth="1"/>
    <col min="14342" max="14342" width="2.6640625" style="111" customWidth="1"/>
    <col min="14343" max="14344" width="25.109375" style="111" customWidth="1"/>
    <col min="14345" max="14345" width="17.88671875" style="111" customWidth="1"/>
    <col min="14346" max="14357" width="6.109375" style="111" customWidth="1"/>
    <col min="14358" max="14358" width="25.88671875" style="111" customWidth="1"/>
    <col min="14359" max="14364" width="9.44140625" style="111" customWidth="1"/>
    <col min="14365" max="14365" width="27.109375" style="111" customWidth="1"/>
    <col min="14366" max="14366" width="10.33203125" style="111" bestFit="1" customWidth="1"/>
    <col min="14367" max="14595" width="8.88671875" style="111"/>
    <col min="14596" max="14596" width="2.44140625" style="111" customWidth="1"/>
    <col min="14597" max="14597" width="8.44140625" style="111" customWidth="1"/>
    <col min="14598" max="14598" width="2.6640625" style="111" customWidth="1"/>
    <col min="14599" max="14600" width="25.109375" style="111" customWidth="1"/>
    <col min="14601" max="14601" width="17.88671875" style="111" customWidth="1"/>
    <col min="14602" max="14613" width="6.109375" style="111" customWidth="1"/>
    <col min="14614" max="14614" width="25.88671875" style="111" customWidth="1"/>
    <col min="14615" max="14620" width="9.44140625" style="111" customWidth="1"/>
    <col min="14621" max="14621" width="27.109375" style="111" customWidth="1"/>
    <col min="14622" max="14622" width="10.33203125" style="111" bestFit="1" customWidth="1"/>
    <col min="14623" max="14851" width="8.88671875" style="111"/>
    <col min="14852" max="14852" width="2.44140625" style="111" customWidth="1"/>
    <col min="14853" max="14853" width="8.44140625" style="111" customWidth="1"/>
    <col min="14854" max="14854" width="2.6640625" style="111" customWidth="1"/>
    <col min="14855" max="14856" width="25.109375" style="111" customWidth="1"/>
    <col min="14857" max="14857" width="17.88671875" style="111" customWidth="1"/>
    <col min="14858" max="14869" width="6.109375" style="111" customWidth="1"/>
    <col min="14870" max="14870" width="25.88671875" style="111" customWidth="1"/>
    <col min="14871" max="14876" width="9.44140625" style="111" customWidth="1"/>
    <col min="14877" max="14877" width="27.109375" style="111" customWidth="1"/>
    <col min="14878" max="14878" width="10.33203125" style="111" bestFit="1" customWidth="1"/>
    <col min="14879" max="15107" width="8.88671875" style="111"/>
    <col min="15108" max="15108" width="2.44140625" style="111" customWidth="1"/>
    <col min="15109" max="15109" width="8.44140625" style="111" customWidth="1"/>
    <col min="15110" max="15110" width="2.6640625" style="111" customWidth="1"/>
    <col min="15111" max="15112" width="25.109375" style="111" customWidth="1"/>
    <col min="15113" max="15113" width="17.88671875" style="111" customWidth="1"/>
    <col min="15114" max="15125" width="6.109375" style="111" customWidth="1"/>
    <col min="15126" max="15126" width="25.88671875" style="111" customWidth="1"/>
    <col min="15127" max="15132" width="9.44140625" style="111" customWidth="1"/>
    <col min="15133" max="15133" width="27.109375" style="111" customWidth="1"/>
    <col min="15134" max="15134" width="10.33203125" style="111" bestFit="1" customWidth="1"/>
    <col min="15135" max="15363" width="8.88671875" style="111"/>
    <col min="15364" max="15364" width="2.44140625" style="111" customWidth="1"/>
    <col min="15365" max="15365" width="8.44140625" style="111" customWidth="1"/>
    <col min="15366" max="15366" width="2.6640625" style="111" customWidth="1"/>
    <col min="15367" max="15368" width="25.109375" style="111" customWidth="1"/>
    <col min="15369" max="15369" width="17.88671875" style="111" customWidth="1"/>
    <col min="15370" max="15381" width="6.109375" style="111" customWidth="1"/>
    <col min="15382" max="15382" width="25.88671875" style="111" customWidth="1"/>
    <col min="15383" max="15388" width="9.44140625" style="111" customWidth="1"/>
    <col min="15389" max="15389" width="27.109375" style="111" customWidth="1"/>
    <col min="15390" max="15390" width="10.33203125" style="111" bestFit="1" customWidth="1"/>
    <col min="15391" max="15619" width="8.88671875" style="111"/>
    <col min="15620" max="15620" width="2.44140625" style="111" customWidth="1"/>
    <col min="15621" max="15621" width="8.44140625" style="111" customWidth="1"/>
    <col min="15622" max="15622" width="2.6640625" style="111" customWidth="1"/>
    <col min="15623" max="15624" width="25.109375" style="111" customWidth="1"/>
    <col min="15625" max="15625" width="17.88671875" style="111" customWidth="1"/>
    <col min="15626" max="15637" width="6.109375" style="111" customWidth="1"/>
    <col min="15638" max="15638" width="25.88671875" style="111" customWidth="1"/>
    <col min="15639" max="15644" width="9.44140625" style="111" customWidth="1"/>
    <col min="15645" max="15645" width="27.109375" style="111" customWidth="1"/>
    <col min="15646" max="15646" width="10.33203125" style="111" bestFit="1" customWidth="1"/>
    <col min="15647" max="15875" width="8.88671875" style="111"/>
    <col min="15876" max="15876" width="2.44140625" style="111" customWidth="1"/>
    <col min="15877" max="15877" width="8.44140625" style="111" customWidth="1"/>
    <col min="15878" max="15878" width="2.6640625" style="111" customWidth="1"/>
    <col min="15879" max="15880" width="25.109375" style="111" customWidth="1"/>
    <col min="15881" max="15881" width="17.88671875" style="111" customWidth="1"/>
    <col min="15882" max="15893" width="6.109375" style="111" customWidth="1"/>
    <col min="15894" max="15894" width="25.88671875" style="111" customWidth="1"/>
    <col min="15895" max="15900" width="9.44140625" style="111" customWidth="1"/>
    <col min="15901" max="15901" width="27.109375" style="111" customWidth="1"/>
    <col min="15902" max="15902" width="10.33203125" style="111" bestFit="1" customWidth="1"/>
    <col min="15903" max="16131" width="8.88671875" style="111"/>
    <col min="16132" max="16132" width="2.44140625" style="111" customWidth="1"/>
    <col min="16133" max="16133" width="8.44140625" style="111" customWidth="1"/>
    <col min="16134" max="16134" width="2.6640625" style="111" customWidth="1"/>
    <col min="16135" max="16136" width="25.109375" style="111" customWidth="1"/>
    <col min="16137" max="16137" width="17.88671875" style="111" customWidth="1"/>
    <col min="16138" max="16149" width="6.109375" style="111" customWidth="1"/>
    <col min="16150" max="16150" width="25.88671875" style="111" customWidth="1"/>
    <col min="16151" max="16156" width="9.44140625" style="111" customWidth="1"/>
    <col min="16157" max="16157" width="27.109375" style="111" customWidth="1"/>
    <col min="16158" max="16158" width="10.33203125" style="111" bestFit="1" customWidth="1"/>
    <col min="16159" max="16384" width="8.88671875" style="111"/>
  </cols>
  <sheetData>
    <row r="1" spans="1:32" s="122" customFormat="1" ht="26.4" x14ac:dyDescent="0.2">
      <c r="A1" s="123"/>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row>
    <row r="2" spans="1:32" s="122" customFormat="1" ht="26.4" x14ac:dyDescent="0.2">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row>
    <row r="3" spans="1:32" ht="20.25" customHeight="1" x14ac:dyDescent="0.45">
      <c r="A3" s="112" t="s">
        <v>131</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row>
    <row r="4" spans="1:32" ht="15" customHeight="1" x14ac:dyDescent="0.2"/>
    <row r="5" spans="1:32" ht="24.75" customHeight="1" x14ac:dyDescent="0.2">
      <c r="A5" s="128" t="s">
        <v>106</v>
      </c>
      <c r="B5" s="131" t="s">
        <v>107</v>
      </c>
      <c r="C5" s="132"/>
      <c r="D5" s="132"/>
      <c r="E5" s="132"/>
      <c r="F5" s="132"/>
      <c r="G5" s="132"/>
      <c r="H5" s="132"/>
      <c r="I5" s="132"/>
      <c r="J5" s="132"/>
      <c r="K5" s="132"/>
      <c r="L5" s="132"/>
      <c r="M5" s="132"/>
      <c r="N5" s="132"/>
      <c r="O5" s="132"/>
      <c r="P5" s="132"/>
      <c r="Q5" s="132"/>
      <c r="R5" s="132"/>
      <c r="S5" s="132"/>
      <c r="T5" s="132"/>
      <c r="U5" s="132"/>
      <c r="V5" s="132"/>
      <c r="W5" s="132"/>
      <c r="X5" s="132"/>
      <c r="Y5" s="133"/>
      <c r="Z5" s="134" t="s">
        <v>108</v>
      </c>
      <c r="AA5" s="135"/>
      <c r="AB5" s="135"/>
      <c r="AC5" s="135"/>
      <c r="AD5" s="135"/>
      <c r="AE5" s="136"/>
      <c r="AF5" s="137" t="s">
        <v>109</v>
      </c>
    </row>
    <row r="6" spans="1:32" ht="24.75" customHeight="1" x14ac:dyDescent="0.2">
      <c r="A6" s="129"/>
      <c r="B6" s="138">
        <f>DATE(2026,5,1)</f>
        <v>46143</v>
      </c>
      <c r="C6" s="139"/>
      <c r="D6" s="139"/>
      <c r="E6" s="139"/>
      <c r="F6" s="139"/>
      <c r="G6" s="139"/>
      <c r="H6" s="139"/>
      <c r="I6" s="139"/>
      <c r="J6" s="139"/>
      <c r="K6" s="139"/>
      <c r="L6" s="139"/>
      <c r="M6" s="140"/>
      <c r="N6" s="139">
        <f>DATE(YEAR(B6)+1,5,1)</f>
        <v>46508</v>
      </c>
      <c r="O6" s="139"/>
      <c r="P6" s="139"/>
      <c r="Q6" s="139"/>
      <c r="R6" s="139"/>
      <c r="S6" s="139"/>
      <c r="T6" s="139"/>
      <c r="U6" s="139"/>
      <c r="V6" s="139"/>
      <c r="W6" s="139"/>
      <c r="X6" s="139"/>
      <c r="Y6" s="140"/>
      <c r="Z6" s="141" t="s">
        <v>110</v>
      </c>
      <c r="AA6" s="141"/>
      <c r="AB6" s="141"/>
      <c r="AC6" s="141" t="s">
        <v>111</v>
      </c>
      <c r="AD6" s="141"/>
      <c r="AE6" s="141"/>
      <c r="AF6" s="137"/>
    </row>
    <row r="7" spans="1:32" ht="24.75" customHeight="1" x14ac:dyDescent="0.2">
      <c r="A7" s="130"/>
      <c r="B7" s="114" t="s">
        <v>112</v>
      </c>
      <c r="C7" s="114" t="s">
        <v>113</v>
      </c>
      <c r="D7" s="114" t="s">
        <v>114</v>
      </c>
      <c r="E7" s="114" t="s">
        <v>115</v>
      </c>
      <c r="F7" s="114" t="s">
        <v>116</v>
      </c>
      <c r="G7" s="114" t="s">
        <v>117</v>
      </c>
      <c r="H7" s="114" t="s">
        <v>118</v>
      </c>
      <c r="I7" s="114" t="s">
        <v>119</v>
      </c>
      <c r="J7" s="114" t="s">
        <v>120</v>
      </c>
      <c r="K7" s="114" t="s">
        <v>121</v>
      </c>
      <c r="L7" s="114" t="s">
        <v>122</v>
      </c>
      <c r="M7" s="114" t="s">
        <v>123</v>
      </c>
      <c r="N7" s="114" t="s">
        <v>124</v>
      </c>
      <c r="O7" s="114" t="s">
        <v>113</v>
      </c>
      <c r="P7" s="114" t="s">
        <v>114</v>
      </c>
      <c r="Q7" s="114" t="s">
        <v>115</v>
      </c>
      <c r="R7" s="114" t="s">
        <v>116</v>
      </c>
      <c r="S7" s="114" t="s">
        <v>117</v>
      </c>
      <c r="T7" s="114" t="s">
        <v>118</v>
      </c>
      <c r="U7" s="114" t="s">
        <v>119</v>
      </c>
      <c r="V7" s="114" t="s">
        <v>120</v>
      </c>
      <c r="W7" s="114" t="s">
        <v>125</v>
      </c>
      <c r="X7" s="114" t="s">
        <v>126</v>
      </c>
      <c r="Y7" s="114" t="s">
        <v>123</v>
      </c>
      <c r="Z7" s="115" t="s">
        <v>127</v>
      </c>
      <c r="AA7" s="115" t="s">
        <v>128</v>
      </c>
      <c r="AB7" s="115" t="s">
        <v>129</v>
      </c>
      <c r="AC7" s="115" t="s">
        <v>127</v>
      </c>
      <c r="AD7" s="115" t="s">
        <v>128</v>
      </c>
      <c r="AE7" s="115" t="s">
        <v>129</v>
      </c>
      <c r="AF7" s="137"/>
    </row>
    <row r="8" spans="1:32" ht="24.75" customHeight="1" x14ac:dyDescent="0.2">
      <c r="A8" s="116"/>
      <c r="B8" s="117"/>
      <c r="C8" s="117"/>
      <c r="D8" s="117"/>
      <c r="E8" s="117"/>
      <c r="F8" s="117"/>
      <c r="G8" s="117"/>
      <c r="H8" s="117"/>
      <c r="I8" s="117"/>
      <c r="J8" s="117"/>
      <c r="K8" s="117"/>
      <c r="L8" s="117"/>
      <c r="M8" s="117"/>
      <c r="N8" s="117"/>
      <c r="O8" s="117"/>
      <c r="P8" s="117"/>
      <c r="Q8" s="117"/>
      <c r="R8" s="117"/>
      <c r="S8" s="117"/>
      <c r="T8" s="117"/>
      <c r="U8" s="117"/>
      <c r="V8" s="117"/>
      <c r="W8" s="117"/>
      <c r="X8" s="117"/>
      <c r="Y8" s="117"/>
      <c r="Z8" s="118"/>
      <c r="AA8" s="118"/>
      <c r="AB8" s="118"/>
      <c r="AC8" s="118"/>
      <c r="AD8" s="118"/>
      <c r="AE8" s="118"/>
      <c r="AF8" s="116"/>
    </row>
    <row r="9" spans="1:32" ht="24.75" customHeight="1" x14ac:dyDescent="0.2">
      <c r="A9" s="116"/>
      <c r="B9" s="117"/>
      <c r="C9" s="117"/>
      <c r="D9" s="117"/>
      <c r="E9" s="117"/>
      <c r="F9" s="117"/>
      <c r="G9" s="117"/>
      <c r="H9" s="117"/>
      <c r="I9" s="117"/>
      <c r="J9" s="117"/>
      <c r="K9" s="117"/>
      <c r="L9" s="117"/>
      <c r="M9" s="117"/>
      <c r="N9" s="117"/>
      <c r="O9" s="117"/>
      <c r="P9" s="117"/>
      <c r="Q9" s="117"/>
      <c r="R9" s="117"/>
      <c r="S9" s="117"/>
      <c r="T9" s="117"/>
      <c r="U9" s="117"/>
      <c r="V9" s="117"/>
      <c r="W9" s="117"/>
      <c r="X9" s="117"/>
      <c r="Y9" s="117"/>
      <c r="Z9" s="118"/>
      <c r="AA9" s="118"/>
      <c r="AB9" s="118"/>
      <c r="AC9" s="118"/>
      <c r="AD9" s="118"/>
      <c r="AE9" s="118"/>
      <c r="AF9" s="116"/>
    </row>
    <row r="10" spans="1:32" ht="24.75" customHeight="1" x14ac:dyDescent="0.2">
      <c r="A10" s="116"/>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8"/>
      <c r="AA10" s="118"/>
      <c r="AB10" s="118"/>
      <c r="AC10" s="118"/>
      <c r="AD10" s="118"/>
      <c r="AE10" s="118"/>
      <c r="AF10" s="116"/>
    </row>
    <row r="11" spans="1:32" ht="24.75" customHeight="1" x14ac:dyDescent="0.2">
      <c r="A11" s="116"/>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8"/>
      <c r="AA11" s="118"/>
      <c r="AB11" s="118"/>
      <c r="AC11" s="118"/>
      <c r="AD11" s="118"/>
      <c r="AE11" s="118"/>
      <c r="AF11" s="116"/>
    </row>
    <row r="12" spans="1:32" ht="24.75" customHeight="1" x14ac:dyDescent="0.2">
      <c r="A12" s="116" t="s">
        <v>41</v>
      </c>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8"/>
      <c r="AA12" s="118"/>
      <c r="AB12" s="118"/>
      <c r="AC12" s="118"/>
      <c r="AD12" s="118"/>
      <c r="AE12" s="118"/>
      <c r="AF12" s="116"/>
    </row>
    <row r="13" spans="1:32" ht="24.75" customHeight="1" x14ac:dyDescent="0.2">
      <c r="A13" s="116" t="s">
        <v>42</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8"/>
      <c r="AA13" s="118"/>
      <c r="AB13" s="118"/>
      <c r="AC13" s="118"/>
      <c r="AD13" s="118"/>
      <c r="AE13" s="118"/>
      <c r="AF13" s="116"/>
    </row>
    <row r="14" spans="1:32" ht="24.75" customHeight="1" x14ac:dyDescent="0.2">
      <c r="A14" s="116" t="s">
        <v>43</v>
      </c>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8"/>
      <c r="AA14" s="118"/>
      <c r="AB14" s="118"/>
      <c r="AC14" s="118"/>
      <c r="AD14" s="118"/>
      <c r="AE14" s="118"/>
      <c r="AF14" s="116"/>
    </row>
    <row r="15" spans="1:32" ht="24.75" customHeight="1" x14ac:dyDescent="0.2">
      <c r="A15" s="116" t="s">
        <v>44</v>
      </c>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8"/>
      <c r="AA15" s="118"/>
      <c r="AB15" s="118"/>
      <c r="AC15" s="118"/>
      <c r="AD15" s="118"/>
      <c r="AE15" s="118"/>
      <c r="AF15" s="116"/>
    </row>
    <row r="16" spans="1:32" ht="24.75" customHeight="1" x14ac:dyDescent="0.2">
      <c r="A16" s="116" t="s">
        <v>45</v>
      </c>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8"/>
      <c r="AA16" s="118"/>
      <c r="AB16" s="118"/>
      <c r="AC16" s="118"/>
      <c r="AD16" s="118"/>
      <c r="AE16" s="118"/>
      <c r="AF16" s="116"/>
    </row>
    <row r="17" spans="1:32" ht="24.75" customHeight="1" x14ac:dyDescent="0.2">
      <c r="A17" s="116" t="s">
        <v>46</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8"/>
      <c r="AA17" s="118"/>
      <c r="AB17" s="118"/>
      <c r="AC17" s="118"/>
      <c r="AD17" s="118"/>
      <c r="AE17" s="118"/>
      <c r="AF17" s="116"/>
    </row>
    <row r="18" spans="1:32" ht="24.75" customHeight="1" x14ac:dyDescent="0.2">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8"/>
      <c r="AA18" s="118"/>
      <c r="AB18" s="118"/>
      <c r="AC18" s="118"/>
      <c r="AD18" s="118"/>
      <c r="AE18" s="118"/>
      <c r="AF18" s="116"/>
    </row>
    <row r="19" spans="1:32" ht="24.75" customHeight="1" x14ac:dyDescent="0.2">
      <c r="A19" s="116"/>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8"/>
      <c r="AA19" s="118"/>
      <c r="AB19" s="118"/>
      <c r="AC19" s="118"/>
      <c r="AD19" s="118"/>
      <c r="AE19" s="118"/>
      <c r="AF19" s="116"/>
    </row>
    <row r="20" spans="1:32" ht="24.75" customHeight="1" x14ac:dyDescent="0.2">
      <c r="A20" s="116"/>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8"/>
      <c r="AA20" s="118"/>
      <c r="AB20" s="118"/>
      <c r="AC20" s="118"/>
      <c r="AD20" s="118"/>
      <c r="AE20" s="118"/>
      <c r="AF20" s="116"/>
    </row>
    <row r="21" spans="1:32" ht="24.75" customHeight="1" x14ac:dyDescent="0.2">
      <c r="A21" s="119"/>
      <c r="Z21" s="127" t="s">
        <v>130</v>
      </c>
      <c r="AA21" s="127"/>
      <c r="AB21" s="127"/>
      <c r="AC21" s="118">
        <f t="shared" ref="AC21:AE21" si="0">SUM(AC8:AC20)</f>
        <v>0</v>
      </c>
      <c r="AD21" s="118">
        <f t="shared" si="0"/>
        <v>0</v>
      </c>
      <c r="AE21" s="118">
        <f t="shared" si="0"/>
        <v>0</v>
      </c>
      <c r="AF21" s="116"/>
    </row>
    <row r="22" spans="1:32" ht="24.75" customHeight="1" x14ac:dyDescent="0.2">
      <c r="A22" s="119"/>
      <c r="Z22" s="120"/>
      <c r="AA22" s="120"/>
      <c r="AB22" s="120"/>
      <c r="AC22" s="120"/>
      <c r="AD22" s="120"/>
      <c r="AE22" s="120"/>
    </row>
    <row r="25" spans="1:32" x14ac:dyDescent="0.2">
      <c r="B25" s="111"/>
      <c r="C25" s="111"/>
    </row>
    <row r="26" spans="1:32" x14ac:dyDescent="0.2">
      <c r="B26" s="111"/>
      <c r="C26" s="111"/>
    </row>
    <row r="27" spans="1:32" x14ac:dyDescent="0.2">
      <c r="B27" s="111"/>
      <c r="C27" s="111"/>
    </row>
    <row r="28" spans="1:32" x14ac:dyDescent="0.2">
      <c r="B28" s="111"/>
      <c r="C28" s="111"/>
    </row>
    <row r="29" spans="1:32" x14ac:dyDescent="0.2">
      <c r="B29" s="111"/>
      <c r="C29" s="111"/>
    </row>
    <row r="30" spans="1:32" s="110" customFormat="1" x14ac:dyDescent="0.2">
      <c r="B30" s="111"/>
      <c r="C30" s="111"/>
    </row>
    <row r="31" spans="1:32" s="110" customFormat="1" x14ac:dyDescent="0.2">
      <c r="B31" s="111"/>
      <c r="C31" s="111"/>
    </row>
    <row r="32" spans="1:32" s="110" customFormat="1" x14ac:dyDescent="0.2">
      <c r="B32" s="111"/>
      <c r="C32" s="111"/>
    </row>
    <row r="33" spans="2:3" s="110" customFormat="1" x14ac:dyDescent="0.2">
      <c r="B33" s="111"/>
      <c r="C33" s="111"/>
    </row>
    <row r="34" spans="2:3" s="110" customFormat="1" x14ac:dyDescent="0.2">
      <c r="B34" s="111"/>
      <c r="C34" s="111"/>
    </row>
    <row r="35" spans="2:3" s="110" customFormat="1" x14ac:dyDescent="0.2">
      <c r="B35" s="111"/>
      <c r="C35" s="111"/>
    </row>
    <row r="36" spans="2:3" s="110" customFormat="1" x14ac:dyDescent="0.2">
      <c r="B36" s="111"/>
      <c r="C36" s="111"/>
    </row>
    <row r="37" spans="2:3" s="110" customFormat="1" x14ac:dyDescent="0.2">
      <c r="B37" s="111"/>
      <c r="C37" s="111"/>
    </row>
    <row r="38" spans="2:3" s="110" customFormat="1" x14ac:dyDescent="0.2">
      <c r="B38" s="111"/>
      <c r="C38" s="111"/>
    </row>
    <row r="39" spans="2:3" s="110" customFormat="1" x14ac:dyDescent="0.2">
      <c r="B39" s="111"/>
      <c r="C39" s="111"/>
    </row>
    <row r="40" spans="2:3" s="110" customFormat="1" x14ac:dyDescent="0.2">
      <c r="B40" s="111"/>
      <c r="C40" s="111"/>
    </row>
    <row r="41" spans="2:3" s="110" customFormat="1" x14ac:dyDescent="0.2">
      <c r="B41" s="111"/>
      <c r="C41" s="111"/>
    </row>
  </sheetData>
  <mergeCells count="9">
    <mergeCell ref="Z21:AB21"/>
    <mergeCell ref="A5:A7"/>
    <mergeCell ref="B5:Y5"/>
    <mergeCell ref="Z5:AE5"/>
    <mergeCell ref="AF5:AF7"/>
    <mergeCell ref="B6:M6"/>
    <mergeCell ref="N6:Y6"/>
    <mergeCell ref="Z6:AB6"/>
    <mergeCell ref="AC6:AE6"/>
  </mergeCells>
  <phoneticPr fontId="2"/>
  <printOptions horizontalCentered="1"/>
  <pageMargins left="0.39370078740157483" right="0.39370078740157483" top="0.59055118110236227" bottom="0.39370078740157483" header="0.39370078740157483" footer="0.19685039370078741"/>
  <pageSetup paperSize="9" scale="59" fitToHeight="0" orientation="landscape" r:id="rId1"/>
  <headerFooter alignWithMargins="0">
    <oddFooter>&amp;C&amp;P /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2:O65"/>
  <sheetViews>
    <sheetView showGridLines="0" view="pageBreakPreview" topLeftCell="A25" zoomScale="85" zoomScaleNormal="85" zoomScaleSheetLayoutView="85" workbookViewId="0">
      <selection activeCell="C13" sqref="C13:M13"/>
    </sheetView>
  </sheetViews>
  <sheetFormatPr defaultColWidth="9" defaultRowHeight="15" x14ac:dyDescent="0.2"/>
  <cols>
    <col min="1" max="1" width="3.33203125" style="25" customWidth="1"/>
    <col min="2" max="2" width="10" style="25" customWidth="1"/>
    <col min="3" max="3" width="3.88671875" style="25" customWidth="1"/>
    <col min="4" max="4" width="22.109375" style="25" customWidth="1"/>
    <col min="5" max="5" width="4" style="25" customWidth="1"/>
    <col min="6" max="6" width="15" style="25" customWidth="1"/>
    <col min="7" max="7" width="9.6640625" style="25" customWidth="1"/>
    <col min="8" max="8" width="4.33203125" style="25" customWidth="1"/>
    <col min="9" max="9" width="6.33203125" style="25" customWidth="1"/>
    <col min="10" max="10" width="8.109375" style="25" customWidth="1"/>
    <col min="11" max="11" width="16.44140625" style="25" customWidth="1"/>
    <col min="12" max="12" width="8.109375" style="25" customWidth="1"/>
    <col min="13" max="13" width="12.33203125" style="25" customWidth="1"/>
    <col min="14" max="14" width="9" style="25"/>
    <col min="15" max="15" width="9" style="25" hidden="1" customWidth="1"/>
    <col min="16" max="16384" width="9" style="25"/>
  </cols>
  <sheetData>
    <row r="2" spans="1:13" ht="16.2" x14ac:dyDescent="0.2">
      <c r="I2" s="26"/>
      <c r="J2" s="26"/>
      <c r="L2" s="146" t="s">
        <v>47</v>
      </c>
      <c r="M2" s="146"/>
    </row>
    <row r="3" spans="1:13" ht="16.2" x14ac:dyDescent="0.2">
      <c r="I3" s="26"/>
      <c r="J3" s="26"/>
      <c r="L3" s="147">
        <v>43983</v>
      </c>
      <c r="M3" s="147"/>
    </row>
    <row r="4" spans="1:13" ht="16.2" x14ac:dyDescent="0.2">
      <c r="A4" s="27" t="s">
        <v>104</v>
      </c>
      <c r="I4" s="27"/>
      <c r="J4" s="27"/>
      <c r="M4" s="27"/>
    </row>
    <row r="5" spans="1:13" ht="16.2" x14ac:dyDescent="0.2">
      <c r="I5" s="26"/>
      <c r="J5" s="26"/>
      <c r="M5" s="26" t="s">
        <v>48</v>
      </c>
    </row>
    <row r="6" spans="1:13" ht="16.2" x14ac:dyDescent="0.2">
      <c r="I6" s="26"/>
      <c r="J6" s="26"/>
      <c r="M6" s="26" t="s">
        <v>105</v>
      </c>
    </row>
    <row r="7" spans="1:13" x14ac:dyDescent="0.2">
      <c r="I7" s="28"/>
      <c r="J7" s="28"/>
    </row>
    <row r="8" spans="1:13" x14ac:dyDescent="0.2">
      <c r="I8" s="28"/>
      <c r="J8" s="28"/>
    </row>
    <row r="9" spans="1:13" ht="18.600000000000001" x14ac:dyDescent="0.2">
      <c r="A9" s="148" t="s">
        <v>49</v>
      </c>
      <c r="B9" s="148"/>
      <c r="C9" s="148"/>
      <c r="D9" s="148"/>
      <c r="E9" s="148"/>
      <c r="F9" s="148"/>
      <c r="G9" s="148"/>
      <c r="H9" s="148"/>
      <c r="I9" s="148"/>
      <c r="J9" s="148"/>
      <c r="K9" s="148"/>
      <c r="L9" s="148"/>
      <c r="M9" s="148"/>
    </row>
    <row r="10" spans="1:13" ht="11.25" customHeight="1" x14ac:dyDescent="0.2">
      <c r="A10" s="29"/>
      <c r="B10" s="29"/>
      <c r="C10" s="29"/>
      <c r="D10" s="29"/>
      <c r="E10" s="29"/>
      <c r="F10" s="29"/>
      <c r="G10" s="29"/>
      <c r="H10" s="29"/>
      <c r="I10" s="29"/>
      <c r="J10" s="29"/>
    </row>
    <row r="11" spans="1:13" ht="30" customHeight="1" thickBot="1" x14ac:dyDescent="0.25">
      <c r="A11" s="30" t="s">
        <v>50</v>
      </c>
    </row>
    <row r="12" spans="1:13" ht="39.75" customHeight="1" x14ac:dyDescent="0.2">
      <c r="A12" s="149" t="s">
        <v>51</v>
      </c>
      <c r="B12" s="150"/>
      <c r="C12" s="151" t="e">
        <f>TEXT(#REF!,"gee-")&amp;TEXT(#REF!,"000")</f>
        <v>#REF!</v>
      </c>
      <c r="D12" s="151"/>
      <c r="E12" s="151"/>
      <c r="F12" s="151"/>
      <c r="G12" s="151"/>
      <c r="H12" s="151"/>
      <c r="I12" s="151"/>
      <c r="J12" s="151"/>
      <c r="K12" s="151"/>
      <c r="L12" s="151"/>
      <c r="M12" s="152"/>
    </row>
    <row r="13" spans="1:13" ht="39.75" customHeight="1" x14ac:dyDescent="0.2">
      <c r="A13" s="142" t="s">
        <v>52</v>
      </c>
      <c r="B13" s="143"/>
      <c r="C13" s="144" t="e">
        <f>IF(ISBLANK(#REF!),"",#REF!)</f>
        <v>#REF!</v>
      </c>
      <c r="D13" s="144"/>
      <c r="E13" s="144"/>
      <c r="F13" s="144"/>
      <c r="G13" s="144"/>
      <c r="H13" s="144"/>
      <c r="I13" s="144"/>
      <c r="J13" s="144"/>
      <c r="K13" s="144"/>
      <c r="L13" s="144"/>
      <c r="M13" s="145"/>
    </row>
    <row r="14" spans="1:13" ht="89.25" customHeight="1" x14ac:dyDescent="0.2">
      <c r="A14" s="31"/>
      <c r="B14" s="32" t="s">
        <v>13</v>
      </c>
      <c r="C14" s="165" t="e">
        <f>IF(ISBLANK(#REF!),"",#REF!)</f>
        <v>#REF!</v>
      </c>
      <c r="D14" s="166"/>
      <c r="E14" s="166"/>
      <c r="F14" s="166"/>
      <c r="G14" s="166"/>
      <c r="H14" s="166"/>
      <c r="I14" s="166"/>
      <c r="J14" s="166"/>
      <c r="K14" s="166"/>
      <c r="L14" s="166"/>
      <c r="M14" s="167"/>
    </row>
    <row r="15" spans="1:13" ht="39.75" customHeight="1" x14ac:dyDescent="0.2">
      <c r="A15" s="168" t="s">
        <v>53</v>
      </c>
      <c r="B15" s="169"/>
      <c r="C15" s="86" t="e">
        <f>#REF!</f>
        <v>#REF!</v>
      </c>
      <c r="D15" s="87" t="s">
        <v>91</v>
      </c>
      <c r="E15" s="86" t="e">
        <f>#REF!</f>
        <v>#REF!</v>
      </c>
      <c r="F15" s="87" t="s">
        <v>92</v>
      </c>
      <c r="G15" s="86" t="e">
        <f>#REF!</f>
        <v>#REF!</v>
      </c>
      <c r="H15" s="88" t="s">
        <v>93</v>
      </c>
      <c r="I15" s="88"/>
      <c r="J15" s="86" t="s">
        <v>0</v>
      </c>
      <c r="K15" s="89" t="s">
        <v>94</v>
      </c>
      <c r="L15" s="86" t="e">
        <f>#REF!</f>
        <v>#REF!</v>
      </c>
      <c r="M15" s="90" t="s">
        <v>95</v>
      </c>
    </row>
    <row r="16" spans="1:13" ht="27.75" customHeight="1" x14ac:dyDescent="0.2">
      <c r="A16" s="142" t="s">
        <v>54</v>
      </c>
      <c r="B16" s="143"/>
      <c r="C16" s="96" t="e">
        <f>IF(#REF!="□","■","□")</f>
        <v>#REF!</v>
      </c>
      <c r="D16" s="33" t="s">
        <v>55</v>
      </c>
      <c r="E16" s="33"/>
      <c r="F16" s="33"/>
      <c r="G16" s="33"/>
      <c r="H16" s="33"/>
      <c r="I16" s="33"/>
      <c r="J16" s="33"/>
      <c r="K16" s="33"/>
      <c r="L16" s="33"/>
      <c r="M16" s="34"/>
    </row>
    <row r="17" spans="1:15" ht="27.75" customHeight="1" x14ac:dyDescent="0.2">
      <c r="A17" s="170"/>
      <c r="B17" s="171"/>
      <c r="C17" s="94" t="e">
        <f>IF(#REF!="□","□","■")</f>
        <v>#REF!</v>
      </c>
      <c r="D17" s="36" t="s">
        <v>56</v>
      </c>
      <c r="E17" s="36"/>
      <c r="F17" s="37"/>
      <c r="G17" s="38" t="s">
        <v>57</v>
      </c>
      <c r="H17" s="97" t="e">
        <f>"課長級　　" &amp;#REF! &amp;"名，　　係長級　　" &amp;#REF! &amp;"名，　　担当　　" &amp;#REF! &amp; "名"</f>
        <v>#REF!</v>
      </c>
      <c r="I17" s="98"/>
      <c r="J17" s="98"/>
      <c r="K17" s="95"/>
      <c r="L17" s="95"/>
      <c r="M17" s="99"/>
    </row>
    <row r="18" spans="1:15" ht="27.75" customHeight="1" x14ac:dyDescent="0.2">
      <c r="A18" s="142" t="s">
        <v>31</v>
      </c>
      <c r="B18" s="143"/>
      <c r="C18" s="40" t="s">
        <v>1</v>
      </c>
      <c r="D18" s="33" t="s">
        <v>58</v>
      </c>
      <c r="E18" s="33"/>
      <c r="F18" s="41"/>
      <c r="G18" s="42" t="s">
        <v>59</v>
      </c>
      <c r="H18" s="174" t="e">
        <f>IF(#REF!="","",#REF!)</f>
        <v>#REF!</v>
      </c>
      <c r="I18" s="174"/>
      <c r="J18" s="174"/>
      <c r="K18" s="33" t="s">
        <v>60</v>
      </c>
      <c r="L18" s="41"/>
      <c r="M18" s="34"/>
    </row>
    <row r="19" spans="1:15" ht="27.75" customHeight="1" x14ac:dyDescent="0.2">
      <c r="A19" s="172"/>
      <c r="B19" s="173"/>
      <c r="C19" s="43"/>
      <c r="F19" s="44"/>
      <c r="G19" s="28" t="s">
        <v>61</v>
      </c>
      <c r="H19" s="175" t="e">
        <f>IF(#REF!="","",#REF!)</f>
        <v>#REF!</v>
      </c>
      <c r="I19" s="175"/>
      <c r="J19" s="175"/>
      <c r="K19" s="91" t="e">
        <f>#REF!</f>
        <v>#REF!</v>
      </c>
      <c r="L19" s="92"/>
      <c r="M19" s="93"/>
    </row>
    <row r="20" spans="1:15" ht="27.75" customHeight="1" x14ac:dyDescent="0.2">
      <c r="A20" s="170"/>
      <c r="B20" s="171"/>
      <c r="C20" s="35" t="s">
        <v>1</v>
      </c>
      <c r="D20" s="36" t="s">
        <v>2</v>
      </c>
      <c r="E20" s="36"/>
      <c r="F20" s="45"/>
      <c r="G20" s="38" t="s">
        <v>62</v>
      </c>
      <c r="H20" s="176" t="e">
        <f>IF(#REF!="","",#REF!)</f>
        <v>#REF!</v>
      </c>
      <c r="I20" s="176"/>
      <c r="J20" s="176"/>
      <c r="K20" s="36" t="s">
        <v>60</v>
      </c>
      <c r="L20" s="45"/>
      <c r="M20" s="39"/>
    </row>
    <row r="21" spans="1:15" s="49" customFormat="1" ht="20.85" customHeight="1" x14ac:dyDescent="0.2">
      <c r="A21" s="153" t="s">
        <v>32</v>
      </c>
      <c r="B21" s="154"/>
      <c r="C21" s="46" t="s">
        <v>1</v>
      </c>
      <c r="D21" s="47" t="s">
        <v>39</v>
      </c>
      <c r="E21" s="48" t="s">
        <v>1</v>
      </c>
      <c r="F21" s="47" t="s">
        <v>63</v>
      </c>
      <c r="G21" s="159" t="s">
        <v>64</v>
      </c>
      <c r="H21" s="162" t="s">
        <v>103</v>
      </c>
      <c r="I21" s="163"/>
      <c r="J21" s="163"/>
      <c r="K21" s="163"/>
      <c r="L21" s="163"/>
      <c r="M21" s="164"/>
      <c r="O21" s="25"/>
    </row>
    <row r="22" spans="1:15" s="49" customFormat="1" ht="20.85" customHeight="1" x14ac:dyDescent="0.2">
      <c r="A22" s="155"/>
      <c r="B22" s="156"/>
      <c r="C22" s="50" t="s">
        <v>1</v>
      </c>
      <c r="D22" s="51" t="s">
        <v>65</v>
      </c>
      <c r="E22" s="52" t="s">
        <v>1</v>
      </c>
      <c r="F22" s="51" t="s">
        <v>66</v>
      </c>
      <c r="G22" s="160"/>
      <c r="H22" s="162"/>
      <c r="I22" s="163"/>
      <c r="J22" s="163"/>
      <c r="K22" s="163"/>
      <c r="L22" s="163"/>
      <c r="M22" s="164"/>
      <c r="O22" s="25"/>
    </row>
    <row r="23" spans="1:15" s="49" customFormat="1" ht="20.85" customHeight="1" x14ac:dyDescent="0.2">
      <c r="A23" s="157"/>
      <c r="B23" s="158"/>
      <c r="C23" s="53" t="s">
        <v>1</v>
      </c>
      <c r="D23" s="54" t="s">
        <v>67</v>
      </c>
      <c r="E23" s="54"/>
      <c r="F23" s="54"/>
      <c r="G23" s="161"/>
      <c r="H23" s="162"/>
      <c r="I23" s="163"/>
      <c r="J23" s="163"/>
      <c r="K23" s="163"/>
      <c r="L23" s="163"/>
      <c r="M23" s="164"/>
      <c r="O23" s="25"/>
    </row>
    <row r="24" spans="1:15" ht="102" customHeight="1" x14ac:dyDescent="0.2">
      <c r="A24" s="189" t="s">
        <v>68</v>
      </c>
      <c r="B24" s="190"/>
      <c r="C24" s="191"/>
      <c r="D24" s="192"/>
      <c r="E24" s="192"/>
      <c r="F24" s="192"/>
      <c r="G24" s="192"/>
      <c r="H24" s="192"/>
      <c r="I24" s="192"/>
      <c r="J24" s="192"/>
      <c r="K24" s="192"/>
      <c r="L24" s="192"/>
      <c r="M24" s="193"/>
    </row>
    <row r="25" spans="1:15" s="49" customFormat="1" ht="23.85" customHeight="1" x14ac:dyDescent="0.2">
      <c r="A25" s="194" t="s">
        <v>69</v>
      </c>
      <c r="B25" s="197" t="s">
        <v>70</v>
      </c>
      <c r="C25" s="200" t="s">
        <v>71</v>
      </c>
      <c r="D25" s="201"/>
      <c r="E25" s="202" t="s">
        <v>72</v>
      </c>
      <c r="F25" s="202"/>
      <c r="G25" s="202"/>
      <c r="H25" s="202"/>
      <c r="I25" s="202"/>
      <c r="J25" s="202"/>
      <c r="K25" s="202"/>
      <c r="L25" s="202"/>
      <c r="M25" s="203"/>
      <c r="O25" s="25"/>
    </row>
    <row r="26" spans="1:15" s="49" customFormat="1" ht="23.85" customHeight="1" x14ac:dyDescent="0.2">
      <c r="A26" s="195"/>
      <c r="B26" s="198"/>
      <c r="C26" s="46" t="s">
        <v>1</v>
      </c>
      <c r="D26" s="55" t="s">
        <v>73</v>
      </c>
      <c r="E26" s="204"/>
      <c r="F26" s="204"/>
      <c r="G26" s="204"/>
      <c r="H26" s="204"/>
      <c r="I26" s="204"/>
      <c r="J26" s="204"/>
      <c r="K26" s="204"/>
      <c r="L26" s="204"/>
      <c r="M26" s="205"/>
      <c r="O26" s="25"/>
    </row>
    <row r="27" spans="1:15" s="49" customFormat="1" ht="23.85" customHeight="1" x14ac:dyDescent="0.2">
      <c r="A27" s="195"/>
      <c r="B27" s="198"/>
      <c r="C27" s="50" t="s">
        <v>1</v>
      </c>
      <c r="D27" s="56" t="s">
        <v>74</v>
      </c>
      <c r="E27" s="204"/>
      <c r="F27" s="204"/>
      <c r="G27" s="204"/>
      <c r="H27" s="204"/>
      <c r="I27" s="204"/>
      <c r="J27" s="204"/>
      <c r="K27" s="204"/>
      <c r="L27" s="204"/>
      <c r="M27" s="205"/>
      <c r="O27" s="25"/>
    </row>
    <row r="28" spans="1:15" s="49" customFormat="1" ht="23.85" customHeight="1" x14ac:dyDescent="0.2">
      <c r="A28" s="195"/>
      <c r="B28" s="199"/>
      <c r="C28" s="53" t="s">
        <v>1</v>
      </c>
      <c r="D28" s="57" t="s">
        <v>75</v>
      </c>
      <c r="E28" s="204"/>
      <c r="F28" s="204"/>
      <c r="G28" s="204"/>
      <c r="H28" s="204"/>
      <c r="I28" s="204"/>
      <c r="J28" s="204"/>
      <c r="K28" s="204"/>
      <c r="L28" s="204"/>
      <c r="M28" s="205"/>
      <c r="O28" s="25"/>
    </row>
    <row r="29" spans="1:15" ht="81.75" customHeight="1" x14ac:dyDescent="0.2">
      <c r="A29" s="195"/>
      <c r="B29" s="58" t="s">
        <v>76</v>
      </c>
      <c r="C29" s="206"/>
      <c r="D29" s="206"/>
      <c r="E29" s="206"/>
      <c r="F29" s="206"/>
      <c r="G29" s="206"/>
      <c r="H29" s="206"/>
      <c r="I29" s="206"/>
      <c r="J29" s="206"/>
      <c r="K29" s="206"/>
      <c r="L29" s="206"/>
      <c r="M29" s="207"/>
    </row>
    <row r="30" spans="1:15" ht="81.75" customHeight="1" x14ac:dyDescent="0.2">
      <c r="A30" s="195"/>
      <c r="B30" s="59" t="s">
        <v>77</v>
      </c>
      <c r="C30" s="206"/>
      <c r="D30" s="206"/>
      <c r="E30" s="206"/>
      <c r="F30" s="206"/>
      <c r="G30" s="206"/>
      <c r="H30" s="206"/>
      <c r="I30" s="206"/>
      <c r="J30" s="206"/>
      <c r="K30" s="206"/>
      <c r="L30" s="206"/>
      <c r="M30" s="207"/>
    </row>
    <row r="31" spans="1:15" ht="81.75" customHeight="1" x14ac:dyDescent="0.2">
      <c r="A31" s="195"/>
      <c r="B31" s="59" t="s">
        <v>78</v>
      </c>
      <c r="C31" s="206"/>
      <c r="D31" s="206"/>
      <c r="E31" s="206"/>
      <c r="F31" s="206"/>
      <c r="G31" s="206"/>
      <c r="H31" s="206"/>
      <c r="I31" s="206"/>
      <c r="J31" s="206"/>
      <c r="K31" s="206"/>
      <c r="L31" s="206"/>
      <c r="M31" s="207"/>
    </row>
    <row r="32" spans="1:15" ht="81.75" customHeight="1" thickBot="1" x14ac:dyDescent="0.25">
      <c r="A32" s="196"/>
      <c r="B32" s="60" t="s">
        <v>79</v>
      </c>
      <c r="C32" s="208"/>
      <c r="D32" s="208"/>
      <c r="E32" s="208"/>
      <c r="F32" s="208"/>
      <c r="G32" s="208"/>
      <c r="H32" s="208"/>
      <c r="I32" s="208"/>
      <c r="J32" s="208"/>
      <c r="K32" s="208"/>
      <c r="L32" s="208"/>
      <c r="M32" s="209"/>
    </row>
    <row r="33" spans="1:15" ht="24" customHeight="1" thickBot="1" x14ac:dyDescent="0.25">
      <c r="A33" s="25" t="s">
        <v>80</v>
      </c>
    </row>
    <row r="34" spans="1:15" ht="12" customHeight="1" thickTop="1" x14ac:dyDescent="0.2">
      <c r="A34" s="177" t="s">
        <v>81</v>
      </c>
      <c r="B34" s="178"/>
      <c r="C34" s="178"/>
      <c r="D34" s="178"/>
      <c r="E34" s="178"/>
      <c r="F34" s="178"/>
      <c r="G34" s="178"/>
      <c r="H34" s="178"/>
      <c r="I34" s="178"/>
      <c r="J34" s="178"/>
      <c r="K34" s="178"/>
      <c r="L34" s="178"/>
      <c r="M34" s="179"/>
    </row>
    <row r="35" spans="1:15" ht="12" customHeight="1" thickBot="1" x14ac:dyDescent="0.25">
      <c r="A35" s="180"/>
      <c r="B35" s="181"/>
      <c r="C35" s="181"/>
      <c r="D35" s="181"/>
      <c r="E35" s="181"/>
      <c r="F35" s="181"/>
      <c r="G35" s="181"/>
      <c r="H35" s="182"/>
      <c r="I35" s="182"/>
      <c r="J35" s="182"/>
      <c r="K35" s="182"/>
      <c r="L35" s="181"/>
      <c r="M35" s="183"/>
    </row>
    <row r="36" spans="1:15" s="66" customFormat="1" ht="22.5" customHeight="1" thickTop="1" x14ac:dyDescent="0.2">
      <c r="A36" s="184">
        <v>1</v>
      </c>
      <c r="B36" s="61" t="s">
        <v>82</v>
      </c>
      <c r="C36" s="62"/>
      <c r="D36" s="63"/>
      <c r="E36" s="63"/>
      <c r="F36" s="63"/>
      <c r="G36" s="64"/>
      <c r="H36" s="62"/>
      <c r="I36" s="63"/>
      <c r="J36" s="63"/>
      <c r="K36" s="63"/>
      <c r="L36" s="63"/>
      <c r="M36" s="65"/>
      <c r="O36" s="44">
        <v>0</v>
      </c>
    </row>
    <row r="37" spans="1:15" s="66" customFormat="1" ht="22.5" customHeight="1" x14ac:dyDescent="0.2">
      <c r="A37" s="185"/>
      <c r="B37" s="67"/>
      <c r="C37" s="68"/>
      <c r="G37" s="69"/>
      <c r="H37" s="70"/>
      <c r="I37" s="71"/>
      <c r="J37" s="71"/>
      <c r="K37" s="71"/>
      <c r="M37" s="72"/>
      <c r="O37" s="44"/>
    </row>
    <row r="38" spans="1:15" s="66" customFormat="1" ht="78.75" customHeight="1" x14ac:dyDescent="0.2">
      <c r="A38" s="185"/>
      <c r="B38" s="73"/>
      <c r="C38" s="74"/>
      <c r="D38" s="75" t="s">
        <v>83</v>
      </c>
      <c r="E38" s="186"/>
      <c r="F38" s="186"/>
      <c r="G38" s="186"/>
      <c r="H38" s="186"/>
      <c r="I38" s="186"/>
      <c r="J38" s="186"/>
      <c r="K38" s="186"/>
      <c r="L38" s="186"/>
      <c r="M38" s="187"/>
      <c r="O38" s="44"/>
    </row>
    <row r="39" spans="1:15" s="66" customFormat="1" ht="22.5" customHeight="1" x14ac:dyDescent="0.2">
      <c r="A39" s="188">
        <v>2</v>
      </c>
      <c r="B39" s="67" t="s">
        <v>29</v>
      </c>
      <c r="C39" s="70"/>
      <c r="G39" s="76"/>
      <c r="H39" s="70"/>
      <c r="I39" s="77"/>
      <c r="J39" s="77"/>
      <c r="K39" s="77"/>
      <c r="M39" s="72"/>
      <c r="O39" s="44">
        <v>0</v>
      </c>
    </row>
    <row r="40" spans="1:15" s="66" customFormat="1" ht="22.5" customHeight="1" x14ac:dyDescent="0.2">
      <c r="A40" s="185"/>
      <c r="B40" s="67"/>
      <c r="C40" s="68"/>
      <c r="G40" s="69"/>
      <c r="H40" s="68"/>
      <c r="I40" s="71"/>
      <c r="J40" s="71"/>
      <c r="K40" s="71"/>
      <c r="M40" s="72"/>
      <c r="O40" s="44"/>
    </row>
    <row r="41" spans="1:15" s="66" customFormat="1" ht="78.75" customHeight="1" x14ac:dyDescent="0.2">
      <c r="A41" s="185"/>
      <c r="B41" s="73"/>
      <c r="C41" s="74"/>
      <c r="D41" s="75" t="s">
        <v>83</v>
      </c>
      <c r="E41" s="186"/>
      <c r="F41" s="186"/>
      <c r="G41" s="186"/>
      <c r="H41" s="186"/>
      <c r="I41" s="186"/>
      <c r="J41" s="186"/>
      <c r="K41" s="186"/>
      <c r="L41" s="186"/>
      <c r="M41" s="187"/>
      <c r="O41" s="44"/>
    </row>
    <row r="42" spans="1:15" s="66" customFormat="1" ht="22.5" customHeight="1" x14ac:dyDescent="0.2">
      <c r="A42" s="188">
        <v>3</v>
      </c>
      <c r="B42" s="210" t="s">
        <v>84</v>
      </c>
      <c r="C42" s="70"/>
      <c r="G42" s="76"/>
      <c r="H42" s="70"/>
      <c r="I42" s="77"/>
      <c r="J42" s="77"/>
      <c r="K42" s="77"/>
      <c r="M42" s="72"/>
      <c r="O42" s="44">
        <v>0</v>
      </c>
    </row>
    <row r="43" spans="1:15" s="66" customFormat="1" ht="22.5" customHeight="1" x14ac:dyDescent="0.2">
      <c r="A43" s="185"/>
      <c r="B43" s="210"/>
      <c r="C43" s="68"/>
      <c r="G43" s="69"/>
      <c r="H43" s="68"/>
      <c r="I43" s="71"/>
      <c r="J43" s="71"/>
      <c r="K43" s="71"/>
      <c r="M43" s="72"/>
      <c r="O43" s="44"/>
    </row>
    <row r="44" spans="1:15" s="66" customFormat="1" ht="78.75" customHeight="1" x14ac:dyDescent="0.2">
      <c r="A44" s="185"/>
      <c r="B44" s="73"/>
      <c r="C44" s="74"/>
      <c r="D44" s="75" t="s">
        <v>83</v>
      </c>
      <c r="E44" s="186"/>
      <c r="F44" s="186"/>
      <c r="G44" s="186"/>
      <c r="H44" s="186"/>
      <c r="I44" s="186"/>
      <c r="J44" s="186"/>
      <c r="K44" s="186"/>
      <c r="L44" s="186"/>
      <c r="M44" s="187"/>
      <c r="O44" s="44"/>
    </row>
    <row r="45" spans="1:15" s="66" customFormat="1" ht="22.5" customHeight="1" x14ac:dyDescent="0.2">
      <c r="A45" s="211">
        <v>4</v>
      </c>
      <c r="B45" s="78" t="s">
        <v>31</v>
      </c>
      <c r="C45" s="70"/>
      <c r="G45" s="76"/>
      <c r="H45" s="70"/>
      <c r="I45" s="77"/>
      <c r="J45" s="77"/>
      <c r="K45" s="77"/>
      <c r="M45" s="72"/>
      <c r="O45" s="44">
        <v>0</v>
      </c>
    </row>
    <row r="46" spans="1:15" s="66" customFormat="1" ht="22.5" customHeight="1" x14ac:dyDescent="0.2">
      <c r="A46" s="212"/>
      <c r="B46" s="79"/>
      <c r="C46" s="68"/>
      <c r="G46" s="69"/>
      <c r="H46" s="68"/>
      <c r="I46" s="71"/>
      <c r="J46" s="71"/>
      <c r="K46" s="71"/>
      <c r="M46" s="72"/>
      <c r="O46" s="44"/>
    </row>
    <row r="47" spans="1:15" s="66" customFormat="1" ht="78.75" customHeight="1" thickBot="1" x14ac:dyDescent="0.25">
      <c r="A47" s="216"/>
      <c r="B47" s="80"/>
      <c r="C47" s="80"/>
      <c r="D47" s="81" t="s">
        <v>83</v>
      </c>
      <c r="E47" s="217"/>
      <c r="F47" s="217"/>
      <c r="G47" s="217"/>
      <c r="H47" s="217"/>
      <c r="I47" s="217"/>
      <c r="J47" s="217"/>
      <c r="K47" s="217"/>
      <c r="L47" s="217"/>
      <c r="M47" s="218"/>
      <c r="O47" s="44"/>
    </row>
    <row r="48" spans="1:15" s="82" customFormat="1" ht="19.5" customHeight="1" thickBot="1" x14ac:dyDescent="0.25">
      <c r="O48" s="25"/>
    </row>
    <row r="49" spans="1:15" s="82" customFormat="1" ht="12" customHeight="1" thickTop="1" x14ac:dyDescent="0.2">
      <c r="A49" s="219" t="s">
        <v>85</v>
      </c>
      <c r="B49" s="220"/>
      <c r="C49" s="220"/>
      <c r="D49" s="220"/>
      <c r="E49" s="220"/>
      <c r="F49" s="220"/>
      <c r="G49" s="220"/>
      <c r="H49" s="220"/>
      <c r="I49" s="220"/>
      <c r="J49" s="220"/>
      <c r="K49" s="220"/>
      <c r="L49" s="220"/>
      <c r="M49" s="221"/>
      <c r="O49" s="25"/>
    </row>
    <row r="50" spans="1:15" s="82" customFormat="1" ht="12" customHeight="1" thickBot="1" x14ac:dyDescent="0.25">
      <c r="A50" s="222"/>
      <c r="B50" s="223"/>
      <c r="C50" s="223"/>
      <c r="D50" s="223"/>
      <c r="E50" s="223"/>
      <c r="F50" s="223"/>
      <c r="G50" s="223"/>
      <c r="H50" s="224"/>
      <c r="I50" s="224"/>
      <c r="J50" s="224"/>
      <c r="K50" s="224"/>
      <c r="L50" s="224"/>
      <c r="M50" s="225"/>
      <c r="O50" s="25"/>
    </row>
    <row r="51" spans="1:15" s="66" customFormat="1" ht="22.5" customHeight="1" thickTop="1" x14ac:dyDescent="0.2">
      <c r="A51" s="226">
        <v>5</v>
      </c>
      <c r="B51" s="227" t="s">
        <v>86</v>
      </c>
      <c r="C51" s="62"/>
      <c r="D51" s="63"/>
      <c r="E51" s="63"/>
      <c r="F51" s="63"/>
      <c r="G51" s="64"/>
      <c r="H51" s="62"/>
      <c r="I51" s="63"/>
      <c r="J51" s="63"/>
      <c r="K51" s="63"/>
      <c r="L51" s="63"/>
      <c r="M51" s="65"/>
      <c r="O51" s="44">
        <v>0</v>
      </c>
    </row>
    <row r="52" spans="1:15" s="66" customFormat="1" ht="22.5" customHeight="1" x14ac:dyDescent="0.2">
      <c r="A52" s="212"/>
      <c r="B52" s="228"/>
      <c r="C52" s="68"/>
      <c r="G52" s="69"/>
      <c r="H52" s="68"/>
      <c r="I52" s="71"/>
      <c r="J52" s="71"/>
      <c r="K52" s="71"/>
      <c r="M52" s="72"/>
      <c r="O52" s="44"/>
    </row>
    <row r="53" spans="1:15" s="66" customFormat="1" ht="64.5" customHeight="1" x14ac:dyDescent="0.2">
      <c r="A53" s="188"/>
      <c r="B53" s="229"/>
      <c r="C53" s="83"/>
      <c r="D53" s="75" t="s">
        <v>83</v>
      </c>
      <c r="E53" s="186"/>
      <c r="F53" s="186"/>
      <c r="G53" s="186"/>
      <c r="H53" s="186"/>
      <c r="I53" s="186"/>
      <c r="J53" s="186"/>
      <c r="K53" s="186"/>
      <c r="L53" s="186"/>
      <c r="M53" s="187"/>
      <c r="O53" s="44"/>
    </row>
    <row r="54" spans="1:15" s="66" customFormat="1" ht="22.5" customHeight="1" x14ac:dyDescent="0.2">
      <c r="A54" s="211">
        <v>6</v>
      </c>
      <c r="B54" s="213" t="s">
        <v>87</v>
      </c>
      <c r="C54" s="70"/>
      <c r="G54" s="76"/>
      <c r="H54" s="70"/>
      <c r="M54" s="72"/>
      <c r="O54" s="44">
        <v>0</v>
      </c>
    </row>
    <row r="55" spans="1:15" s="66" customFormat="1" ht="22.5" customHeight="1" x14ac:dyDescent="0.2">
      <c r="A55" s="212"/>
      <c r="B55" s="214"/>
      <c r="C55" s="68"/>
      <c r="G55" s="69"/>
      <c r="H55" s="68"/>
      <c r="I55" s="71"/>
      <c r="J55" s="71"/>
      <c r="K55" s="71"/>
      <c r="M55" s="72"/>
      <c r="O55" s="44"/>
    </row>
    <row r="56" spans="1:15" s="66" customFormat="1" ht="64.5" customHeight="1" x14ac:dyDescent="0.2">
      <c r="A56" s="188"/>
      <c r="B56" s="215"/>
      <c r="C56" s="84"/>
      <c r="D56" s="75" t="s">
        <v>83</v>
      </c>
      <c r="E56" s="186"/>
      <c r="F56" s="186"/>
      <c r="G56" s="186"/>
      <c r="H56" s="186"/>
      <c r="I56" s="186"/>
      <c r="J56" s="186"/>
      <c r="K56" s="186"/>
      <c r="L56" s="186"/>
      <c r="M56" s="187"/>
      <c r="O56" s="44"/>
    </row>
    <row r="57" spans="1:15" s="66" customFormat="1" ht="22.5" customHeight="1" x14ac:dyDescent="0.2">
      <c r="A57" s="211">
        <v>7</v>
      </c>
      <c r="B57" s="213" t="s">
        <v>88</v>
      </c>
      <c r="C57" s="70"/>
      <c r="G57" s="76"/>
      <c r="H57" s="70"/>
      <c r="I57" s="77"/>
      <c r="J57" s="77"/>
      <c r="K57" s="77"/>
      <c r="M57" s="72"/>
      <c r="O57" s="44">
        <v>0</v>
      </c>
    </row>
    <row r="58" spans="1:15" s="66" customFormat="1" ht="22.5" customHeight="1" x14ac:dyDescent="0.2">
      <c r="A58" s="212"/>
      <c r="B58" s="228"/>
      <c r="C58" s="68"/>
      <c r="G58" s="69"/>
      <c r="H58" s="68"/>
      <c r="I58" s="71"/>
      <c r="J58" s="71"/>
      <c r="K58" s="71"/>
      <c r="M58" s="72"/>
      <c r="O58" s="44"/>
    </row>
    <row r="59" spans="1:15" s="66" customFormat="1" ht="64.5" customHeight="1" x14ac:dyDescent="0.2">
      <c r="A59" s="188"/>
      <c r="B59" s="229"/>
      <c r="C59" s="83"/>
      <c r="D59" s="75" t="s">
        <v>83</v>
      </c>
      <c r="E59" s="186"/>
      <c r="F59" s="186"/>
      <c r="G59" s="186"/>
      <c r="H59" s="186"/>
      <c r="I59" s="186"/>
      <c r="J59" s="186"/>
      <c r="K59" s="186"/>
      <c r="L59" s="186"/>
      <c r="M59" s="187"/>
      <c r="O59" s="44"/>
    </row>
    <row r="60" spans="1:15" s="66" customFormat="1" ht="22.5" customHeight="1" x14ac:dyDescent="0.2">
      <c r="A60" s="211">
        <v>8</v>
      </c>
      <c r="B60" s="78" t="s">
        <v>89</v>
      </c>
      <c r="C60" s="70"/>
      <c r="G60" s="76"/>
      <c r="H60" s="70"/>
      <c r="I60" s="77"/>
      <c r="J60" s="77"/>
      <c r="K60" s="77"/>
      <c r="M60" s="72"/>
      <c r="O60" s="44">
        <v>0</v>
      </c>
    </row>
    <row r="61" spans="1:15" s="66" customFormat="1" ht="22.5" customHeight="1" x14ac:dyDescent="0.2">
      <c r="A61" s="212"/>
      <c r="B61" s="67"/>
      <c r="C61" s="68"/>
      <c r="G61" s="69"/>
      <c r="H61" s="68"/>
      <c r="I61" s="71"/>
      <c r="J61" s="71"/>
      <c r="K61" s="71"/>
      <c r="M61" s="72"/>
      <c r="O61" s="44"/>
    </row>
    <row r="62" spans="1:15" s="66" customFormat="1" ht="64.5" customHeight="1" x14ac:dyDescent="0.2">
      <c r="A62" s="188"/>
      <c r="B62" s="73"/>
      <c r="C62" s="74"/>
      <c r="D62" s="75" t="s">
        <v>83</v>
      </c>
      <c r="E62" s="186"/>
      <c r="F62" s="186"/>
      <c r="G62" s="186"/>
      <c r="H62" s="186"/>
      <c r="I62" s="186"/>
      <c r="J62" s="186"/>
      <c r="K62" s="186"/>
      <c r="L62" s="186"/>
      <c r="M62" s="187"/>
      <c r="O62" s="44"/>
    </row>
    <row r="63" spans="1:15" s="66" customFormat="1" ht="22.5" customHeight="1" x14ac:dyDescent="0.2">
      <c r="A63" s="211">
        <v>9</v>
      </c>
      <c r="B63" s="213" t="s">
        <v>90</v>
      </c>
      <c r="C63" s="70"/>
      <c r="G63" s="76"/>
      <c r="H63" s="70"/>
      <c r="I63" s="77"/>
      <c r="J63" s="77"/>
      <c r="K63" s="77"/>
      <c r="M63" s="72"/>
      <c r="O63" s="44">
        <v>0</v>
      </c>
    </row>
    <row r="64" spans="1:15" s="66" customFormat="1" ht="22.5" customHeight="1" x14ac:dyDescent="0.2">
      <c r="A64" s="212"/>
      <c r="B64" s="228"/>
      <c r="C64" s="68"/>
      <c r="G64" s="69"/>
      <c r="H64" s="68"/>
      <c r="I64" s="71"/>
      <c r="J64" s="71"/>
      <c r="K64" s="71"/>
      <c r="M64" s="72"/>
      <c r="O64" s="44"/>
    </row>
    <row r="65" spans="1:15" s="66" customFormat="1" ht="64.5" customHeight="1" thickBot="1" x14ac:dyDescent="0.25">
      <c r="A65" s="216"/>
      <c r="B65" s="230"/>
      <c r="C65" s="85"/>
      <c r="D65" s="81" t="s">
        <v>83</v>
      </c>
      <c r="E65" s="217"/>
      <c r="F65" s="217"/>
      <c r="G65" s="217"/>
      <c r="H65" s="217"/>
      <c r="I65" s="217"/>
      <c r="J65" s="217"/>
      <c r="K65" s="217"/>
      <c r="L65" s="217"/>
      <c r="M65" s="218"/>
      <c r="O65" s="44"/>
    </row>
  </sheetData>
  <mergeCells count="55">
    <mergeCell ref="A63:A65"/>
    <mergeCell ref="B63:B65"/>
    <mergeCell ref="E65:M65"/>
    <mergeCell ref="A57:A59"/>
    <mergeCell ref="B57:B59"/>
    <mergeCell ref="E59:M59"/>
    <mergeCell ref="A60:A62"/>
    <mergeCell ref="E62:M62"/>
    <mergeCell ref="A42:A44"/>
    <mergeCell ref="B42:B43"/>
    <mergeCell ref="E44:M44"/>
    <mergeCell ref="A54:A56"/>
    <mergeCell ref="B54:B56"/>
    <mergeCell ref="E56:M56"/>
    <mergeCell ref="A45:A47"/>
    <mergeCell ref="E47:M47"/>
    <mergeCell ref="A49:M50"/>
    <mergeCell ref="A51:A53"/>
    <mergeCell ref="B51:B53"/>
    <mergeCell ref="E53:M53"/>
    <mergeCell ref="A34:M35"/>
    <mergeCell ref="A36:A38"/>
    <mergeCell ref="E38:M38"/>
    <mergeCell ref="A39:A41"/>
    <mergeCell ref="A24:B24"/>
    <mergeCell ref="C24:M24"/>
    <mergeCell ref="A25:A32"/>
    <mergeCell ref="B25:B28"/>
    <mergeCell ref="C25:D25"/>
    <mergeCell ref="E25:M25"/>
    <mergeCell ref="E26:M28"/>
    <mergeCell ref="C29:M29"/>
    <mergeCell ref="C30:M30"/>
    <mergeCell ref="C31:M31"/>
    <mergeCell ref="C32:M32"/>
    <mergeCell ref="E41:M41"/>
    <mergeCell ref="C14:M14"/>
    <mergeCell ref="A15:B15"/>
    <mergeCell ref="A16:B17"/>
    <mergeCell ref="A18:B20"/>
    <mergeCell ref="H18:J18"/>
    <mergeCell ref="H19:J19"/>
    <mergeCell ref="H20:J20"/>
    <mergeCell ref="A21:B23"/>
    <mergeCell ref="G21:G23"/>
    <mergeCell ref="H21:M21"/>
    <mergeCell ref="H22:M22"/>
    <mergeCell ref="H23:M23"/>
    <mergeCell ref="A13:B13"/>
    <mergeCell ref="C13:M13"/>
    <mergeCell ref="L2:M2"/>
    <mergeCell ref="L3:M3"/>
    <mergeCell ref="A9:M9"/>
    <mergeCell ref="A12:B12"/>
    <mergeCell ref="C12:M12"/>
  </mergeCells>
  <phoneticPr fontId="2"/>
  <conditionalFormatting sqref="A57:M65">
    <cfRule type="expression" dxfId="2" priority="2">
      <formula>$G$15="●"</formula>
    </cfRule>
  </conditionalFormatting>
  <conditionalFormatting sqref="A60:M65">
    <cfRule type="expression" dxfId="1" priority="1">
      <formula>$J$15="●"</formula>
    </cfRule>
  </conditionalFormatting>
  <conditionalFormatting sqref="L3:M3">
    <cfRule type="cellIs" dxfId="0" priority="3" operator="between">
      <formula>43586</formula>
      <formula>43830</formula>
    </cfRule>
  </conditionalFormatting>
  <dataValidations count="2">
    <dataValidation type="list" allowBlank="1" showInputMessage="1" showErrorMessage="1" sqref="C15 J15 L15 G15 E15">
      <formula1>"○,●"</formula1>
    </dataValidation>
    <dataValidation type="list" allowBlank="1" showInputMessage="1" showErrorMessage="1" sqref="C26:C28 E21:E22 C16:C18 C20:C23">
      <formula1>"□,■"</formula1>
    </dataValidation>
  </dataValidations>
  <pageMargins left="0.86614173228346458" right="0.70866141732283472" top="0.74803149606299213" bottom="0.74803149606299213" header="0.31496062992125984" footer="0.31496062992125984"/>
  <pageSetup paperSize="9" scale="68" fitToHeight="2" orientation="portrait" r:id="rId1"/>
  <headerFooter>
    <oddHeader>&amp;R&amp;"Meiryo UI,標準"(様式第7-1号)</oddHeader>
  </headerFooter>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 r:id="rId4" name="Group Box 1">
              <controlPr defaultSize="0" autoFill="0" autoPict="0">
                <anchor moveWithCells="1">
                  <from>
                    <xdr:col>2</xdr:col>
                    <xdr:colOff>22860</xdr:colOff>
                    <xdr:row>35</xdr:row>
                    <xdr:rowOff>22860</xdr:rowOff>
                  </from>
                  <to>
                    <xdr:col>12</xdr:col>
                    <xdr:colOff>685800</xdr:colOff>
                    <xdr:row>37</xdr:row>
                    <xdr:rowOff>22860</xdr:rowOff>
                  </to>
                </anchor>
              </controlPr>
            </control>
          </mc:Choice>
        </mc:AlternateContent>
        <mc:AlternateContent xmlns:mc="http://schemas.openxmlformats.org/markup-compatibility/2006">
          <mc:Choice Requires="x14">
            <control shapeId="11" r:id="rId5" name="Group Box 2">
              <controlPr defaultSize="0" autoFill="0" autoPict="0">
                <anchor moveWithCells="1">
                  <from>
                    <xdr:col>2</xdr:col>
                    <xdr:colOff>22860</xdr:colOff>
                    <xdr:row>38</xdr:row>
                    <xdr:rowOff>22860</xdr:rowOff>
                  </from>
                  <to>
                    <xdr:col>12</xdr:col>
                    <xdr:colOff>685800</xdr:colOff>
                    <xdr:row>40</xdr:row>
                    <xdr:rowOff>22860</xdr:rowOff>
                  </to>
                </anchor>
              </controlPr>
            </control>
          </mc:Choice>
        </mc:AlternateContent>
        <mc:AlternateContent xmlns:mc="http://schemas.openxmlformats.org/markup-compatibility/2006">
          <mc:Choice Requires="x14">
            <control shapeId="12" r:id="rId6" name="Group Box 3">
              <controlPr defaultSize="0" autoFill="0" autoPict="0">
                <anchor moveWithCells="1">
                  <from>
                    <xdr:col>2</xdr:col>
                    <xdr:colOff>22860</xdr:colOff>
                    <xdr:row>41</xdr:row>
                    <xdr:rowOff>22860</xdr:rowOff>
                  </from>
                  <to>
                    <xdr:col>12</xdr:col>
                    <xdr:colOff>685800</xdr:colOff>
                    <xdr:row>43</xdr:row>
                    <xdr:rowOff>22860</xdr:rowOff>
                  </to>
                </anchor>
              </controlPr>
            </control>
          </mc:Choice>
        </mc:AlternateContent>
        <mc:AlternateContent xmlns:mc="http://schemas.openxmlformats.org/markup-compatibility/2006">
          <mc:Choice Requires="x14">
            <control shapeId="13" r:id="rId7" name="Group Box 4">
              <controlPr defaultSize="0" autoFill="0" autoPict="0">
                <anchor moveWithCells="1">
                  <from>
                    <xdr:col>2</xdr:col>
                    <xdr:colOff>22860</xdr:colOff>
                    <xdr:row>44</xdr:row>
                    <xdr:rowOff>22860</xdr:rowOff>
                  </from>
                  <to>
                    <xdr:col>12</xdr:col>
                    <xdr:colOff>685800</xdr:colOff>
                    <xdr:row>46</xdr:row>
                    <xdr:rowOff>22860</xdr:rowOff>
                  </to>
                </anchor>
              </controlPr>
            </control>
          </mc:Choice>
        </mc:AlternateContent>
        <mc:AlternateContent xmlns:mc="http://schemas.openxmlformats.org/markup-compatibility/2006">
          <mc:Choice Requires="x14">
            <control shapeId="14" r:id="rId8" name="Group Box 5">
              <controlPr defaultSize="0" autoFill="0" autoPict="0">
                <anchor moveWithCells="1">
                  <from>
                    <xdr:col>2</xdr:col>
                    <xdr:colOff>22860</xdr:colOff>
                    <xdr:row>50</xdr:row>
                    <xdr:rowOff>22860</xdr:rowOff>
                  </from>
                  <to>
                    <xdr:col>12</xdr:col>
                    <xdr:colOff>685800</xdr:colOff>
                    <xdr:row>52</xdr:row>
                    <xdr:rowOff>22860</xdr:rowOff>
                  </to>
                </anchor>
              </controlPr>
            </control>
          </mc:Choice>
        </mc:AlternateContent>
        <mc:AlternateContent xmlns:mc="http://schemas.openxmlformats.org/markup-compatibility/2006">
          <mc:Choice Requires="x14">
            <control shapeId="15" r:id="rId9" name="Group Box 6">
              <controlPr defaultSize="0" autoFill="0" autoPict="0">
                <anchor moveWithCells="1">
                  <from>
                    <xdr:col>2</xdr:col>
                    <xdr:colOff>22860</xdr:colOff>
                    <xdr:row>53</xdr:row>
                    <xdr:rowOff>22860</xdr:rowOff>
                  </from>
                  <to>
                    <xdr:col>12</xdr:col>
                    <xdr:colOff>685800</xdr:colOff>
                    <xdr:row>55</xdr:row>
                    <xdr:rowOff>22860</xdr:rowOff>
                  </to>
                </anchor>
              </controlPr>
            </control>
          </mc:Choice>
        </mc:AlternateContent>
        <mc:AlternateContent xmlns:mc="http://schemas.openxmlformats.org/markup-compatibility/2006">
          <mc:Choice Requires="x14">
            <control shapeId="16" r:id="rId10" name="Group Box 7">
              <controlPr defaultSize="0" autoFill="0" autoPict="0">
                <anchor moveWithCells="1">
                  <from>
                    <xdr:col>2</xdr:col>
                    <xdr:colOff>22860</xdr:colOff>
                    <xdr:row>56</xdr:row>
                    <xdr:rowOff>22860</xdr:rowOff>
                  </from>
                  <to>
                    <xdr:col>12</xdr:col>
                    <xdr:colOff>685800</xdr:colOff>
                    <xdr:row>58</xdr:row>
                    <xdr:rowOff>22860</xdr:rowOff>
                  </to>
                </anchor>
              </controlPr>
            </control>
          </mc:Choice>
        </mc:AlternateContent>
        <mc:AlternateContent xmlns:mc="http://schemas.openxmlformats.org/markup-compatibility/2006">
          <mc:Choice Requires="x14">
            <control shapeId="17" r:id="rId11" name="Group Box 8">
              <controlPr defaultSize="0" autoFill="0" autoPict="0">
                <anchor moveWithCells="1">
                  <from>
                    <xdr:col>2</xdr:col>
                    <xdr:colOff>22860</xdr:colOff>
                    <xdr:row>59</xdr:row>
                    <xdr:rowOff>22860</xdr:rowOff>
                  </from>
                  <to>
                    <xdr:col>12</xdr:col>
                    <xdr:colOff>685800</xdr:colOff>
                    <xdr:row>61</xdr:row>
                    <xdr:rowOff>22860</xdr:rowOff>
                  </to>
                </anchor>
              </controlPr>
            </control>
          </mc:Choice>
        </mc:AlternateContent>
        <mc:AlternateContent xmlns:mc="http://schemas.openxmlformats.org/markup-compatibility/2006">
          <mc:Choice Requires="x14">
            <control shapeId="18" r:id="rId12" name="Group Box 9">
              <controlPr defaultSize="0" autoFill="0" autoPict="0">
                <anchor moveWithCells="1">
                  <from>
                    <xdr:col>2</xdr:col>
                    <xdr:colOff>22860</xdr:colOff>
                    <xdr:row>62</xdr:row>
                    <xdr:rowOff>22860</xdr:rowOff>
                  </from>
                  <to>
                    <xdr:col>12</xdr:col>
                    <xdr:colOff>685800</xdr:colOff>
                    <xdr:row>64</xdr:row>
                    <xdr:rowOff>22860</xdr:rowOff>
                  </to>
                </anchor>
              </controlPr>
            </control>
          </mc:Choice>
        </mc:AlternateContent>
        <mc:AlternateContent xmlns:mc="http://schemas.openxmlformats.org/markup-compatibility/2006">
          <mc:Choice Requires="x14">
            <control shapeId="19" r:id="rId13" name="Option Button 10">
              <controlPr defaultSize="0" autoFill="0" autoLine="0" autoPict="0">
                <anchor moveWithCells="1">
                  <from>
                    <xdr:col>2</xdr:col>
                    <xdr:colOff>60960</xdr:colOff>
                    <xdr:row>35</xdr:row>
                    <xdr:rowOff>91440</xdr:rowOff>
                  </from>
                  <to>
                    <xdr:col>7</xdr:col>
                    <xdr:colOff>22860</xdr:colOff>
                    <xdr:row>36</xdr:row>
                    <xdr:rowOff>53340</xdr:rowOff>
                  </to>
                </anchor>
              </controlPr>
            </control>
          </mc:Choice>
        </mc:AlternateContent>
        <mc:AlternateContent xmlns:mc="http://schemas.openxmlformats.org/markup-compatibility/2006">
          <mc:Choice Requires="x14">
            <control shapeId="20" r:id="rId14" name="Option Button 11">
              <controlPr defaultSize="0" autoFill="0" autoLine="0" autoPict="0">
                <anchor moveWithCells="1">
                  <from>
                    <xdr:col>2</xdr:col>
                    <xdr:colOff>60960</xdr:colOff>
                    <xdr:row>35</xdr:row>
                    <xdr:rowOff>243840</xdr:rowOff>
                  </from>
                  <to>
                    <xdr:col>7</xdr:col>
                    <xdr:colOff>22860</xdr:colOff>
                    <xdr:row>36</xdr:row>
                    <xdr:rowOff>213360</xdr:rowOff>
                  </to>
                </anchor>
              </controlPr>
            </control>
          </mc:Choice>
        </mc:AlternateContent>
        <mc:AlternateContent xmlns:mc="http://schemas.openxmlformats.org/markup-compatibility/2006">
          <mc:Choice Requires="x14">
            <control shapeId="21" r:id="rId15" name="Option Button 12">
              <controlPr defaultSize="0" autoFill="0" autoLine="0" autoPict="0">
                <anchor moveWithCells="1">
                  <from>
                    <xdr:col>7</xdr:col>
                    <xdr:colOff>30480</xdr:colOff>
                    <xdr:row>35</xdr:row>
                    <xdr:rowOff>60960</xdr:rowOff>
                  </from>
                  <to>
                    <xdr:col>12</xdr:col>
                    <xdr:colOff>624840</xdr:colOff>
                    <xdr:row>36</xdr:row>
                    <xdr:rowOff>30480</xdr:rowOff>
                  </to>
                </anchor>
              </controlPr>
            </control>
          </mc:Choice>
        </mc:AlternateContent>
        <mc:AlternateContent xmlns:mc="http://schemas.openxmlformats.org/markup-compatibility/2006">
          <mc:Choice Requires="x14">
            <control shapeId="22" r:id="rId16" name="Option Button 13">
              <controlPr defaultSize="0" autoFill="0" autoLine="0" autoPict="0">
                <anchor moveWithCells="1">
                  <from>
                    <xdr:col>7</xdr:col>
                    <xdr:colOff>30480</xdr:colOff>
                    <xdr:row>35</xdr:row>
                    <xdr:rowOff>243840</xdr:rowOff>
                  </from>
                  <to>
                    <xdr:col>12</xdr:col>
                    <xdr:colOff>624840</xdr:colOff>
                    <xdr:row>36</xdr:row>
                    <xdr:rowOff>213360</xdr:rowOff>
                  </to>
                </anchor>
              </controlPr>
            </control>
          </mc:Choice>
        </mc:AlternateContent>
        <mc:AlternateContent xmlns:mc="http://schemas.openxmlformats.org/markup-compatibility/2006">
          <mc:Choice Requires="x14">
            <control shapeId="23" r:id="rId17" name="Option Button 14">
              <controlPr defaultSize="0" autoFill="0" autoLine="0" autoPict="0">
                <anchor moveWithCells="1">
                  <from>
                    <xdr:col>2</xdr:col>
                    <xdr:colOff>68580</xdr:colOff>
                    <xdr:row>38</xdr:row>
                    <xdr:rowOff>91440</xdr:rowOff>
                  </from>
                  <to>
                    <xdr:col>7</xdr:col>
                    <xdr:colOff>30480</xdr:colOff>
                    <xdr:row>39</xdr:row>
                    <xdr:rowOff>53340</xdr:rowOff>
                  </to>
                </anchor>
              </controlPr>
            </control>
          </mc:Choice>
        </mc:AlternateContent>
        <mc:AlternateContent xmlns:mc="http://schemas.openxmlformats.org/markup-compatibility/2006">
          <mc:Choice Requires="x14">
            <control shapeId="24" r:id="rId18" name="Option Button 15">
              <controlPr defaultSize="0" autoFill="0" autoLine="0" autoPict="0" altText="効果が適正に見込めており、その達成が概ね見込める。">
                <anchor moveWithCells="1">
                  <from>
                    <xdr:col>2</xdr:col>
                    <xdr:colOff>68580</xdr:colOff>
                    <xdr:row>39</xdr:row>
                    <xdr:rowOff>22860</xdr:rowOff>
                  </from>
                  <to>
                    <xdr:col>7</xdr:col>
                    <xdr:colOff>30480</xdr:colOff>
                    <xdr:row>39</xdr:row>
                    <xdr:rowOff>220980</xdr:rowOff>
                  </to>
                </anchor>
              </controlPr>
            </control>
          </mc:Choice>
        </mc:AlternateContent>
        <mc:AlternateContent xmlns:mc="http://schemas.openxmlformats.org/markup-compatibility/2006">
          <mc:Choice Requires="x14">
            <control shapeId="25" r:id="rId19" name="Option Button 16">
              <controlPr defaultSize="0" autoFill="0" autoLine="0" autoPict="0">
                <anchor moveWithCells="1">
                  <from>
                    <xdr:col>7</xdr:col>
                    <xdr:colOff>30480</xdr:colOff>
                    <xdr:row>38</xdr:row>
                    <xdr:rowOff>60960</xdr:rowOff>
                  </from>
                  <to>
                    <xdr:col>12</xdr:col>
                    <xdr:colOff>624840</xdr:colOff>
                    <xdr:row>39</xdr:row>
                    <xdr:rowOff>30480</xdr:rowOff>
                  </to>
                </anchor>
              </controlPr>
            </control>
          </mc:Choice>
        </mc:AlternateContent>
        <mc:AlternateContent xmlns:mc="http://schemas.openxmlformats.org/markup-compatibility/2006">
          <mc:Choice Requires="x14">
            <control shapeId="26" r:id="rId20" name="Option Button 17">
              <controlPr defaultSize="0" autoFill="0" autoLine="0" autoPict="0">
                <anchor moveWithCells="1">
                  <from>
                    <xdr:col>7</xdr:col>
                    <xdr:colOff>30480</xdr:colOff>
                    <xdr:row>38</xdr:row>
                    <xdr:rowOff>220980</xdr:rowOff>
                  </from>
                  <to>
                    <xdr:col>12</xdr:col>
                    <xdr:colOff>624840</xdr:colOff>
                    <xdr:row>39</xdr:row>
                    <xdr:rowOff>213360</xdr:rowOff>
                  </to>
                </anchor>
              </controlPr>
            </control>
          </mc:Choice>
        </mc:AlternateContent>
        <mc:AlternateContent xmlns:mc="http://schemas.openxmlformats.org/markup-compatibility/2006">
          <mc:Choice Requires="x14">
            <control shapeId="27" r:id="rId21" name="Option Button 18">
              <controlPr defaultSize="0" autoFill="0" autoLine="0" autoPict="0">
                <anchor moveWithCells="1">
                  <from>
                    <xdr:col>2</xdr:col>
                    <xdr:colOff>60960</xdr:colOff>
                    <xdr:row>41</xdr:row>
                    <xdr:rowOff>91440</xdr:rowOff>
                  </from>
                  <to>
                    <xdr:col>7</xdr:col>
                    <xdr:colOff>22860</xdr:colOff>
                    <xdr:row>42</xdr:row>
                    <xdr:rowOff>53340</xdr:rowOff>
                  </to>
                </anchor>
              </controlPr>
            </control>
          </mc:Choice>
        </mc:AlternateContent>
        <mc:AlternateContent xmlns:mc="http://schemas.openxmlformats.org/markup-compatibility/2006">
          <mc:Choice Requires="x14">
            <control shapeId="28" r:id="rId22" name="Option Button 19">
              <controlPr defaultSize="0" autoFill="0" autoLine="0" autoPict="0">
                <anchor moveWithCells="1">
                  <from>
                    <xdr:col>2</xdr:col>
                    <xdr:colOff>60960</xdr:colOff>
                    <xdr:row>41</xdr:row>
                    <xdr:rowOff>243840</xdr:rowOff>
                  </from>
                  <to>
                    <xdr:col>7</xdr:col>
                    <xdr:colOff>22860</xdr:colOff>
                    <xdr:row>42</xdr:row>
                    <xdr:rowOff>213360</xdr:rowOff>
                  </to>
                </anchor>
              </controlPr>
            </control>
          </mc:Choice>
        </mc:AlternateContent>
        <mc:AlternateContent xmlns:mc="http://schemas.openxmlformats.org/markup-compatibility/2006">
          <mc:Choice Requires="x14">
            <control shapeId="29" r:id="rId23" name="Option Button 20">
              <controlPr defaultSize="0" autoFill="0" autoLine="0" autoPict="0">
                <anchor moveWithCells="1">
                  <from>
                    <xdr:col>7</xdr:col>
                    <xdr:colOff>30480</xdr:colOff>
                    <xdr:row>41</xdr:row>
                    <xdr:rowOff>68580</xdr:rowOff>
                  </from>
                  <to>
                    <xdr:col>12</xdr:col>
                    <xdr:colOff>640080</xdr:colOff>
                    <xdr:row>42</xdr:row>
                    <xdr:rowOff>30480</xdr:rowOff>
                  </to>
                </anchor>
              </controlPr>
            </control>
          </mc:Choice>
        </mc:AlternateContent>
        <mc:AlternateContent xmlns:mc="http://schemas.openxmlformats.org/markup-compatibility/2006">
          <mc:Choice Requires="x14">
            <control shapeId="30" r:id="rId24" name="Option Button 21">
              <controlPr defaultSize="0" autoFill="0" autoLine="0" autoPict="0">
                <anchor moveWithCells="1">
                  <from>
                    <xdr:col>7</xdr:col>
                    <xdr:colOff>30480</xdr:colOff>
                    <xdr:row>41</xdr:row>
                    <xdr:rowOff>243840</xdr:rowOff>
                  </from>
                  <to>
                    <xdr:col>12</xdr:col>
                    <xdr:colOff>640080</xdr:colOff>
                    <xdr:row>42</xdr:row>
                    <xdr:rowOff>213360</xdr:rowOff>
                  </to>
                </anchor>
              </controlPr>
            </control>
          </mc:Choice>
        </mc:AlternateContent>
        <mc:AlternateContent xmlns:mc="http://schemas.openxmlformats.org/markup-compatibility/2006">
          <mc:Choice Requires="x14">
            <control shapeId="31" r:id="rId25" name="Option Button 22">
              <controlPr defaultSize="0" autoFill="0" autoLine="0" autoPict="0">
                <anchor moveWithCells="1">
                  <from>
                    <xdr:col>2</xdr:col>
                    <xdr:colOff>60960</xdr:colOff>
                    <xdr:row>44</xdr:row>
                    <xdr:rowOff>91440</xdr:rowOff>
                  </from>
                  <to>
                    <xdr:col>7</xdr:col>
                    <xdr:colOff>22860</xdr:colOff>
                    <xdr:row>45</xdr:row>
                    <xdr:rowOff>53340</xdr:rowOff>
                  </to>
                </anchor>
              </controlPr>
            </control>
          </mc:Choice>
        </mc:AlternateContent>
        <mc:AlternateContent xmlns:mc="http://schemas.openxmlformats.org/markup-compatibility/2006">
          <mc:Choice Requires="x14">
            <control shapeId="12334" r:id="rId26" name="Option Button 23">
              <controlPr defaultSize="0" autoFill="0" autoLine="0" autoPict="0">
                <anchor moveWithCells="1">
                  <from>
                    <xdr:col>2</xdr:col>
                    <xdr:colOff>60960</xdr:colOff>
                    <xdr:row>44</xdr:row>
                    <xdr:rowOff>243840</xdr:rowOff>
                  </from>
                  <to>
                    <xdr:col>7</xdr:col>
                    <xdr:colOff>22860</xdr:colOff>
                    <xdr:row>45</xdr:row>
                    <xdr:rowOff>213360</xdr:rowOff>
                  </to>
                </anchor>
              </controlPr>
            </control>
          </mc:Choice>
        </mc:AlternateContent>
        <mc:AlternateContent xmlns:mc="http://schemas.openxmlformats.org/markup-compatibility/2006">
          <mc:Choice Requires="x14">
            <control shapeId="12335" r:id="rId27" name="Option Button 24">
              <controlPr defaultSize="0" autoFill="0" autoLine="0" autoPict="0">
                <anchor moveWithCells="1">
                  <from>
                    <xdr:col>7</xdr:col>
                    <xdr:colOff>30480</xdr:colOff>
                    <xdr:row>44</xdr:row>
                    <xdr:rowOff>91440</xdr:rowOff>
                  </from>
                  <to>
                    <xdr:col>12</xdr:col>
                    <xdr:colOff>632460</xdr:colOff>
                    <xdr:row>45</xdr:row>
                    <xdr:rowOff>53340</xdr:rowOff>
                  </to>
                </anchor>
              </controlPr>
            </control>
          </mc:Choice>
        </mc:AlternateContent>
        <mc:AlternateContent xmlns:mc="http://schemas.openxmlformats.org/markup-compatibility/2006">
          <mc:Choice Requires="x14">
            <control shapeId="12336" r:id="rId28" name="Option Button 25">
              <controlPr defaultSize="0" autoFill="0" autoLine="0" autoPict="0">
                <anchor moveWithCells="1">
                  <from>
                    <xdr:col>7</xdr:col>
                    <xdr:colOff>30480</xdr:colOff>
                    <xdr:row>44</xdr:row>
                    <xdr:rowOff>243840</xdr:rowOff>
                  </from>
                  <to>
                    <xdr:col>12</xdr:col>
                    <xdr:colOff>632460</xdr:colOff>
                    <xdr:row>45</xdr:row>
                    <xdr:rowOff>213360</xdr:rowOff>
                  </to>
                </anchor>
              </controlPr>
            </control>
          </mc:Choice>
        </mc:AlternateContent>
        <mc:AlternateContent xmlns:mc="http://schemas.openxmlformats.org/markup-compatibility/2006">
          <mc:Choice Requires="x14">
            <control shapeId="12337" r:id="rId29" name="Option Button 26">
              <controlPr defaultSize="0" autoFill="0" autoLine="0" autoPict="0">
                <anchor moveWithCells="1">
                  <from>
                    <xdr:col>2</xdr:col>
                    <xdr:colOff>60960</xdr:colOff>
                    <xdr:row>50</xdr:row>
                    <xdr:rowOff>91440</xdr:rowOff>
                  </from>
                  <to>
                    <xdr:col>7</xdr:col>
                    <xdr:colOff>22860</xdr:colOff>
                    <xdr:row>51</xdr:row>
                    <xdr:rowOff>53340</xdr:rowOff>
                  </to>
                </anchor>
              </controlPr>
            </control>
          </mc:Choice>
        </mc:AlternateContent>
        <mc:AlternateContent xmlns:mc="http://schemas.openxmlformats.org/markup-compatibility/2006">
          <mc:Choice Requires="x14">
            <control shapeId="12338" r:id="rId30" name="Option Button 27">
              <controlPr defaultSize="0" autoFill="0" autoLine="0" autoPict="0">
                <anchor moveWithCells="1">
                  <from>
                    <xdr:col>2</xdr:col>
                    <xdr:colOff>60960</xdr:colOff>
                    <xdr:row>51</xdr:row>
                    <xdr:rowOff>0</xdr:rowOff>
                  </from>
                  <to>
                    <xdr:col>7</xdr:col>
                    <xdr:colOff>22860</xdr:colOff>
                    <xdr:row>51</xdr:row>
                    <xdr:rowOff>213360</xdr:rowOff>
                  </to>
                </anchor>
              </controlPr>
            </control>
          </mc:Choice>
        </mc:AlternateContent>
        <mc:AlternateContent xmlns:mc="http://schemas.openxmlformats.org/markup-compatibility/2006">
          <mc:Choice Requires="x14">
            <control shapeId="12339" r:id="rId31" name="Option Button 28">
              <controlPr defaultSize="0" autoFill="0" autoLine="0" autoPict="0">
                <anchor moveWithCells="1">
                  <from>
                    <xdr:col>7</xdr:col>
                    <xdr:colOff>30480</xdr:colOff>
                    <xdr:row>50</xdr:row>
                    <xdr:rowOff>60960</xdr:rowOff>
                  </from>
                  <to>
                    <xdr:col>12</xdr:col>
                    <xdr:colOff>632460</xdr:colOff>
                    <xdr:row>51</xdr:row>
                    <xdr:rowOff>30480</xdr:rowOff>
                  </to>
                </anchor>
              </controlPr>
            </control>
          </mc:Choice>
        </mc:AlternateContent>
        <mc:AlternateContent xmlns:mc="http://schemas.openxmlformats.org/markup-compatibility/2006">
          <mc:Choice Requires="x14">
            <control shapeId="12340" r:id="rId32" name="Option Button 29">
              <controlPr defaultSize="0" autoFill="0" autoLine="0" autoPict="0">
                <anchor moveWithCells="1">
                  <from>
                    <xdr:col>7</xdr:col>
                    <xdr:colOff>30480</xdr:colOff>
                    <xdr:row>50</xdr:row>
                    <xdr:rowOff>243840</xdr:rowOff>
                  </from>
                  <to>
                    <xdr:col>12</xdr:col>
                    <xdr:colOff>632460</xdr:colOff>
                    <xdr:row>51</xdr:row>
                    <xdr:rowOff>213360</xdr:rowOff>
                  </to>
                </anchor>
              </controlPr>
            </control>
          </mc:Choice>
        </mc:AlternateContent>
        <mc:AlternateContent xmlns:mc="http://schemas.openxmlformats.org/markup-compatibility/2006">
          <mc:Choice Requires="x14">
            <control shapeId="12341" r:id="rId33" name="Option Button 30">
              <controlPr defaultSize="0" autoFill="0" autoLine="0" autoPict="0">
                <anchor moveWithCells="1">
                  <from>
                    <xdr:col>2</xdr:col>
                    <xdr:colOff>60960</xdr:colOff>
                    <xdr:row>53</xdr:row>
                    <xdr:rowOff>91440</xdr:rowOff>
                  </from>
                  <to>
                    <xdr:col>7</xdr:col>
                    <xdr:colOff>22860</xdr:colOff>
                    <xdr:row>54</xdr:row>
                    <xdr:rowOff>53340</xdr:rowOff>
                  </to>
                </anchor>
              </controlPr>
            </control>
          </mc:Choice>
        </mc:AlternateContent>
        <mc:AlternateContent xmlns:mc="http://schemas.openxmlformats.org/markup-compatibility/2006">
          <mc:Choice Requires="x14">
            <control shapeId="12342" r:id="rId34" name="Option Button 31">
              <controlPr defaultSize="0" autoFill="0" autoLine="0" autoPict="0">
                <anchor moveWithCells="1">
                  <from>
                    <xdr:col>2</xdr:col>
                    <xdr:colOff>60960</xdr:colOff>
                    <xdr:row>54</xdr:row>
                    <xdr:rowOff>0</xdr:rowOff>
                  </from>
                  <to>
                    <xdr:col>7</xdr:col>
                    <xdr:colOff>22860</xdr:colOff>
                    <xdr:row>54</xdr:row>
                    <xdr:rowOff>213360</xdr:rowOff>
                  </to>
                </anchor>
              </controlPr>
            </control>
          </mc:Choice>
        </mc:AlternateContent>
        <mc:AlternateContent xmlns:mc="http://schemas.openxmlformats.org/markup-compatibility/2006">
          <mc:Choice Requires="x14">
            <control shapeId="12343" r:id="rId35" name="Option Button 32">
              <controlPr defaultSize="0" autoFill="0" autoLine="0" autoPict="0">
                <anchor moveWithCells="1">
                  <from>
                    <xdr:col>7</xdr:col>
                    <xdr:colOff>30480</xdr:colOff>
                    <xdr:row>53</xdr:row>
                    <xdr:rowOff>91440</xdr:rowOff>
                  </from>
                  <to>
                    <xdr:col>12</xdr:col>
                    <xdr:colOff>632460</xdr:colOff>
                    <xdr:row>54</xdr:row>
                    <xdr:rowOff>53340</xdr:rowOff>
                  </to>
                </anchor>
              </controlPr>
            </control>
          </mc:Choice>
        </mc:AlternateContent>
        <mc:AlternateContent xmlns:mc="http://schemas.openxmlformats.org/markup-compatibility/2006">
          <mc:Choice Requires="x14">
            <control shapeId="12344" r:id="rId36" name="Option Button 33">
              <controlPr defaultSize="0" autoFill="0" autoLine="0" autoPict="0">
                <anchor moveWithCells="1">
                  <from>
                    <xdr:col>7</xdr:col>
                    <xdr:colOff>30480</xdr:colOff>
                    <xdr:row>53</xdr:row>
                    <xdr:rowOff>243840</xdr:rowOff>
                  </from>
                  <to>
                    <xdr:col>12</xdr:col>
                    <xdr:colOff>632460</xdr:colOff>
                    <xdr:row>54</xdr:row>
                    <xdr:rowOff>213360</xdr:rowOff>
                  </to>
                </anchor>
              </controlPr>
            </control>
          </mc:Choice>
        </mc:AlternateContent>
        <mc:AlternateContent xmlns:mc="http://schemas.openxmlformats.org/markup-compatibility/2006">
          <mc:Choice Requires="x14">
            <control shapeId="12345" r:id="rId37" name="Option Button 34">
              <controlPr defaultSize="0" autoFill="0" autoLine="0" autoPict="0">
                <anchor moveWithCells="1">
                  <from>
                    <xdr:col>2</xdr:col>
                    <xdr:colOff>60960</xdr:colOff>
                    <xdr:row>56</xdr:row>
                    <xdr:rowOff>91440</xdr:rowOff>
                  </from>
                  <to>
                    <xdr:col>7</xdr:col>
                    <xdr:colOff>22860</xdr:colOff>
                    <xdr:row>57</xdr:row>
                    <xdr:rowOff>53340</xdr:rowOff>
                  </to>
                </anchor>
              </controlPr>
            </control>
          </mc:Choice>
        </mc:AlternateContent>
        <mc:AlternateContent xmlns:mc="http://schemas.openxmlformats.org/markup-compatibility/2006">
          <mc:Choice Requires="x14">
            <control shapeId="12346" r:id="rId38" name="Option Button 35">
              <controlPr defaultSize="0" autoFill="0" autoLine="0" autoPict="0">
                <anchor moveWithCells="1">
                  <from>
                    <xdr:col>2</xdr:col>
                    <xdr:colOff>60960</xdr:colOff>
                    <xdr:row>57</xdr:row>
                    <xdr:rowOff>22860</xdr:rowOff>
                  </from>
                  <to>
                    <xdr:col>7</xdr:col>
                    <xdr:colOff>22860</xdr:colOff>
                    <xdr:row>57</xdr:row>
                    <xdr:rowOff>220980</xdr:rowOff>
                  </to>
                </anchor>
              </controlPr>
            </control>
          </mc:Choice>
        </mc:AlternateContent>
        <mc:AlternateContent xmlns:mc="http://schemas.openxmlformats.org/markup-compatibility/2006">
          <mc:Choice Requires="x14">
            <control shapeId="12347" r:id="rId39" name="Option Button 36">
              <controlPr defaultSize="0" autoFill="0" autoLine="0" autoPict="0">
                <anchor moveWithCells="1">
                  <from>
                    <xdr:col>7</xdr:col>
                    <xdr:colOff>30480</xdr:colOff>
                    <xdr:row>56</xdr:row>
                    <xdr:rowOff>91440</xdr:rowOff>
                  </from>
                  <to>
                    <xdr:col>12</xdr:col>
                    <xdr:colOff>632460</xdr:colOff>
                    <xdr:row>57</xdr:row>
                    <xdr:rowOff>53340</xdr:rowOff>
                  </to>
                </anchor>
              </controlPr>
            </control>
          </mc:Choice>
        </mc:AlternateContent>
        <mc:AlternateContent xmlns:mc="http://schemas.openxmlformats.org/markup-compatibility/2006">
          <mc:Choice Requires="x14">
            <control shapeId="12348" r:id="rId40" name="Option Button 37">
              <controlPr defaultSize="0" autoFill="0" autoLine="0" autoPict="0">
                <anchor moveWithCells="1">
                  <from>
                    <xdr:col>7</xdr:col>
                    <xdr:colOff>30480</xdr:colOff>
                    <xdr:row>57</xdr:row>
                    <xdr:rowOff>0</xdr:rowOff>
                  </from>
                  <to>
                    <xdr:col>12</xdr:col>
                    <xdr:colOff>632460</xdr:colOff>
                    <xdr:row>57</xdr:row>
                    <xdr:rowOff>213360</xdr:rowOff>
                  </to>
                </anchor>
              </controlPr>
            </control>
          </mc:Choice>
        </mc:AlternateContent>
        <mc:AlternateContent xmlns:mc="http://schemas.openxmlformats.org/markup-compatibility/2006">
          <mc:Choice Requires="x14">
            <control shapeId="12349" r:id="rId41" name="Option Button 38">
              <controlPr defaultSize="0" autoFill="0" autoLine="0" autoPict="0">
                <anchor moveWithCells="1">
                  <from>
                    <xdr:col>2</xdr:col>
                    <xdr:colOff>60960</xdr:colOff>
                    <xdr:row>59</xdr:row>
                    <xdr:rowOff>91440</xdr:rowOff>
                  </from>
                  <to>
                    <xdr:col>7</xdr:col>
                    <xdr:colOff>22860</xdr:colOff>
                    <xdr:row>60</xdr:row>
                    <xdr:rowOff>53340</xdr:rowOff>
                  </to>
                </anchor>
              </controlPr>
            </control>
          </mc:Choice>
        </mc:AlternateContent>
        <mc:AlternateContent xmlns:mc="http://schemas.openxmlformats.org/markup-compatibility/2006">
          <mc:Choice Requires="x14">
            <control shapeId="12350" r:id="rId42" name="Option Button 39">
              <controlPr defaultSize="0" autoFill="0" autoLine="0" autoPict="0">
                <anchor moveWithCells="1">
                  <from>
                    <xdr:col>2</xdr:col>
                    <xdr:colOff>60960</xdr:colOff>
                    <xdr:row>60</xdr:row>
                    <xdr:rowOff>0</xdr:rowOff>
                  </from>
                  <to>
                    <xdr:col>7</xdr:col>
                    <xdr:colOff>22860</xdr:colOff>
                    <xdr:row>60</xdr:row>
                    <xdr:rowOff>213360</xdr:rowOff>
                  </to>
                </anchor>
              </controlPr>
            </control>
          </mc:Choice>
        </mc:AlternateContent>
        <mc:AlternateContent xmlns:mc="http://schemas.openxmlformats.org/markup-compatibility/2006">
          <mc:Choice Requires="x14">
            <control shapeId="12351" r:id="rId43" name="Option Button 40">
              <controlPr defaultSize="0" autoFill="0" autoLine="0" autoPict="0">
                <anchor moveWithCells="1">
                  <from>
                    <xdr:col>7</xdr:col>
                    <xdr:colOff>30480</xdr:colOff>
                    <xdr:row>59</xdr:row>
                    <xdr:rowOff>60960</xdr:rowOff>
                  </from>
                  <to>
                    <xdr:col>12</xdr:col>
                    <xdr:colOff>632460</xdr:colOff>
                    <xdr:row>60</xdr:row>
                    <xdr:rowOff>30480</xdr:rowOff>
                  </to>
                </anchor>
              </controlPr>
            </control>
          </mc:Choice>
        </mc:AlternateContent>
        <mc:AlternateContent xmlns:mc="http://schemas.openxmlformats.org/markup-compatibility/2006">
          <mc:Choice Requires="x14">
            <control shapeId="12356" r:id="rId44" name="Option Button 41">
              <controlPr defaultSize="0" autoFill="0" autoLine="0" autoPict="0">
                <anchor moveWithCells="1">
                  <from>
                    <xdr:col>7</xdr:col>
                    <xdr:colOff>30480</xdr:colOff>
                    <xdr:row>59</xdr:row>
                    <xdr:rowOff>243840</xdr:rowOff>
                  </from>
                  <to>
                    <xdr:col>12</xdr:col>
                    <xdr:colOff>632460</xdr:colOff>
                    <xdr:row>60</xdr:row>
                    <xdr:rowOff>213360</xdr:rowOff>
                  </to>
                </anchor>
              </controlPr>
            </control>
          </mc:Choice>
        </mc:AlternateContent>
        <mc:AlternateContent xmlns:mc="http://schemas.openxmlformats.org/markup-compatibility/2006">
          <mc:Choice Requires="x14">
            <control shapeId="12352" r:id="rId45" name="Option Button 42">
              <controlPr defaultSize="0" autoFill="0" autoLine="0" autoPict="0">
                <anchor moveWithCells="1">
                  <from>
                    <xdr:col>2</xdr:col>
                    <xdr:colOff>53340</xdr:colOff>
                    <xdr:row>62</xdr:row>
                    <xdr:rowOff>91440</xdr:rowOff>
                  </from>
                  <to>
                    <xdr:col>7</xdr:col>
                    <xdr:colOff>22860</xdr:colOff>
                    <xdr:row>63</xdr:row>
                    <xdr:rowOff>53340</xdr:rowOff>
                  </to>
                </anchor>
              </controlPr>
            </control>
          </mc:Choice>
        </mc:AlternateContent>
        <mc:AlternateContent xmlns:mc="http://schemas.openxmlformats.org/markup-compatibility/2006">
          <mc:Choice Requires="x14">
            <control shapeId="12353" r:id="rId46" name="Option Button 43">
              <controlPr defaultSize="0" autoFill="0" autoLine="0" autoPict="0">
                <anchor moveWithCells="1">
                  <from>
                    <xdr:col>2</xdr:col>
                    <xdr:colOff>53340</xdr:colOff>
                    <xdr:row>63</xdr:row>
                    <xdr:rowOff>22860</xdr:rowOff>
                  </from>
                  <to>
                    <xdr:col>7</xdr:col>
                    <xdr:colOff>22860</xdr:colOff>
                    <xdr:row>63</xdr:row>
                    <xdr:rowOff>220980</xdr:rowOff>
                  </to>
                </anchor>
              </controlPr>
            </control>
          </mc:Choice>
        </mc:AlternateContent>
        <mc:AlternateContent xmlns:mc="http://schemas.openxmlformats.org/markup-compatibility/2006">
          <mc:Choice Requires="x14">
            <control shapeId="12354" r:id="rId47" name="Option Button 44">
              <controlPr defaultSize="0" autoFill="0" autoLine="0" autoPict="0">
                <anchor moveWithCells="1">
                  <from>
                    <xdr:col>7</xdr:col>
                    <xdr:colOff>30480</xdr:colOff>
                    <xdr:row>62</xdr:row>
                    <xdr:rowOff>91440</xdr:rowOff>
                  </from>
                  <to>
                    <xdr:col>12</xdr:col>
                    <xdr:colOff>632460</xdr:colOff>
                    <xdr:row>63</xdr:row>
                    <xdr:rowOff>53340</xdr:rowOff>
                  </to>
                </anchor>
              </controlPr>
            </control>
          </mc:Choice>
        </mc:AlternateContent>
        <mc:AlternateContent xmlns:mc="http://schemas.openxmlformats.org/markup-compatibility/2006">
          <mc:Choice Requires="x14">
            <control shapeId="12355" r:id="rId48" name="Option Button 45">
              <controlPr defaultSize="0" autoFill="0" autoLine="0" autoPict="0">
                <anchor moveWithCells="1">
                  <from>
                    <xdr:col>7</xdr:col>
                    <xdr:colOff>30480</xdr:colOff>
                    <xdr:row>63</xdr:row>
                    <xdr:rowOff>22860</xdr:rowOff>
                  </from>
                  <to>
                    <xdr:col>12</xdr:col>
                    <xdr:colOff>632460</xdr:colOff>
                    <xdr:row>63</xdr:row>
                    <xdr:rowOff>220980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59999389629810485"/>
    <pageSetUpPr fitToPage="1"/>
  </sheetPr>
  <dimension ref="C1:AN4"/>
  <sheetViews>
    <sheetView view="pageBreakPreview" zoomScale="70" zoomScaleNormal="55" zoomScaleSheetLayoutView="70" workbookViewId="0">
      <pane xSplit="12" ySplit="3" topLeftCell="M4" activePane="bottomRight" state="frozen"/>
      <selection pane="topRight" activeCell="M1" sqref="M1"/>
      <selection pane="bottomLeft" activeCell="A5" sqref="A5"/>
      <selection pane="bottomRight" activeCell="N15" sqref="N15"/>
    </sheetView>
  </sheetViews>
  <sheetFormatPr defaultColWidth="9" defaultRowHeight="15" outlineLevelCol="1" x14ac:dyDescent="0.2"/>
  <cols>
    <col min="1" max="1" width="0.88671875" style="1" customWidth="1"/>
    <col min="2" max="2" width="1.109375" style="1" customWidth="1"/>
    <col min="3" max="3" width="4.44140625" style="1" customWidth="1"/>
    <col min="4" max="4" width="13.44140625" style="1" hidden="1" customWidth="1"/>
    <col min="5" max="5" width="18.88671875" style="1" hidden="1" customWidth="1"/>
    <col min="6" max="6" width="21.44140625" style="1" hidden="1" customWidth="1"/>
    <col min="7" max="7" width="10.88671875" style="1" bestFit="1" customWidth="1"/>
    <col min="8" max="8" width="12.44140625" style="1" customWidth="1"/>
    <col min="9" max="10" width="14.6640625" style="13" customWidth="1"/>
    <col min="11" max="11" width="8" style="13" bestFit="1" customWidth="1"/>
    <col min="12" max="12" width="26.109375" style="13" customWidth="1"/>
    <col min="13" max="13" width="55.6640625" style="13" customWidth="1"/>
    <col min="14" max="15" width="8" style="1" bestFit="1" customWidth="1"/>
    <col min="16" max="17" width="17.88671875" style="1" customWidth="1"/>
    <col min="18" max="18" width="7.6640625" style="1" customWidth="1"/>
    <col min="19" max="19" width="10.88671875" style="1" customWidth="1"/>
    <col min="20" max="25" width="8" style="14" customWidth="1"/>
    <col min="26" max="26" width="10" style="13" customWidth="1"/>
    <col min="27" max="27" width="11.6640625" style="13" customWidth="1"/>
    <col min="28" max="28" width="12.33203125" style="13" customWidth="1" outlineLevel="1" collapsed="1"/>
    <col min="29" max="29" width="50.88671875" style="13" customWidth="1" outlineLevel="1"/>
    <col min="30" max="30" width="12.33203125" style="13" customWidth="1" outlineLevel="1"/>
    <col min="31" max="31" width="50.88671875" style="13" customWidth="1" outlineLevel="1"/>
    <col min="32" max="32" width="12.33203125" style="13" customWidth="1" outlineLevel="1"/>
    <col min="33" max="33" width="50.88671875" style="13" customWidth="1" outlineLevel="1"/>
    <col min="34" max="34" width="12.33203125" style="13" customWidth="1" outlineLevel="1"/>
    <col min="35" max="35" width="50.88671875" style="13" customWidth="1" outlineLevel="1"/>
    <col min="36" max="36" width="10" style="13" customWidth="1" outlineLevel="1" collapsed="1"/>
    <col min="37" max="40" width="60.88671875" style="13" customWidth="1" outlineLevel="1"/>
    <col min="41" max="16384" width="9" style="1"/>
  </cols>
  <sheetData>
    <row r="1" spans="3:40" ht="12.75" customHeight="1" x14ac:dyDescent="0.2">
      <c r="C1" s="234" t="s">
        <v>3</v>
      </c>
      <c r="D1" s="237" t="s">
        <v>4</v>
      </c>
      <c r="E1" s="237" t="s">
        <v>5</v>
      </c>
      <c r="F1" s="237" t="s">
        <v>6</v>
      </c>
      <c r="G1" s="240" t="s">
        <v>7</v>
      </c>
      <c r="H1" s="240" t="s">
        <v>8</v>
      </c>
      <c r="I1" s="231" t="s">
        <v>9</v>
      </c>
      <c r="J1" s="231" t="s">
        <v>10</v>
      </c>
      <c r="K1" s="237" t="s">
        <v>11</v>
      </c>
      <c r="L1" s="231" t="s">
        <v>12</v>
      </c>
      <c r="M1" s="237" t="s">
        <v>13</v>
      </c>
      <c r="N1" s="231" t="s">
        <v>14</v>
      </c>
      <c r="O1" s="231" t="s">
        <v>15</v>
      </c>
      <c r="P1" s="240" t="s">
        <v>16</v>
      </c>
      <c r="Q1" s="231" t="s">
        <v>17</v>
      </c>
      <c r="R1" s="237" t="s">
        <v>18</v>
      </c>
      <c r="S1" s="237" t="s">
        <v>19</v>
      </c>
      <c r="T1" s="246" t="s">
        <v>20</v>
      </c>
      <c r="U1" s="246" t="s">
        <v>21</v>
      </c>
      <c r="V1" s="249" t="s">
        <v>22</v>
      </c>
      <c r="W1" s="246" t="s">
        <v>23</v>
      </c>
      <c r="X1" s="246" t="s">
        <v>24</v>
      </c>
      <c r="Y1" s="252" t="s">
        <v>25</v>
      </c>
      <c r="Z1" s="243" t="s">
        <v>26</v>
      </c>
      <c r="AA1" s="256" t="s">
        <v>27</v>
      </c>
      <c r="AB1" s="259" t="s">
        <v>28</v>
      </c>
      <c r="AC1" s="260"/>
      <c r="AD1" s="265" t="s">
        <v>29</v>
      </c>
      <c r="AE1" s="260"/>
      <c r="AF1" s="265" t="s">
        <v>30</v>
      </c>
      <c r="AG1" s="260"/>
      <c r="AH1" s="265" t="s">
        <v>31</v>
      </c>
      <c r="AI1" s="268"/>
      <c r="AJ1" s="243" t="s">
        <v>32</v>
      </c>
      <c r="AK1" s="243" t="s">
        <v>33</v>
      </c>
      <c r="AL1" s="243" t="s">
        <v>34</v>
      </c>
      <c r="AM1" s="243" t="s">
        <v>35</v>
      </c>
      <c r="AN1" s="243" t="s">
        <v>36</v>
      </c>
    </row>
    <row r="2" spans="3:40" ht="12.75" customHeight="1" x14ac:dyDescent="0.2">
      <c r="C2" s="235"/>
      <c r="D2" s="238"/>
      <c r="E2" s="238"/>
      <c r="F2" s="238"/>
      <c r="G2" s="232"/>
      <c r="H2" s="232"/>
      <c r="I2" s="241"/>
      <c r="J2" s="241"/>
      <c r="K2" s="238"/>
      <c r="L2" s="241"/>
      <c r="M2" s="238"/>
      <c r="N2" s="232"/>
      <c r="O2" s="232"/>
      <c r="P2" s="232"/>
      <c r="Q2" s="232"/>
      <c r="R2" s="238"/>
      <c r="S2" s="238"/>
      <c r="T2" s="247"/>
      <c r="U2" s="247"/>
      <c r="V2" s="250"/>
      <c r="W2" s="247"/>
      <c r="X2" s="247"/>
      <c r="Y2" s="253"/>
      <c r="Z2" s="244"/>
      <c r="AA2" s="257"/>
      <c r="AB2" s="261"/>
      <c r="AC2" s="262"/>
      <c r="AD2" s="266"/>
      <c r="AE2" s="262"/>
      <c r="AF2" s="266"/>
      <c r="AG2" s="262"/>
      <c r="AH2" s="266"/>
      <c r="AI2" s="269"/>
      <c r="AJ2" s="244"/>
      <c r="AK2" s="244"/>
      <c r="AL2" s="244"/>
      <c r="AM2" s="244"/>
      <c r="AN2" s="244"/>
    </row>
    <row r="3" spans="3:40" ht="12.75" customHeight="1" thickBot="1" x14ac:dyDescent="0.25">
      <c r="C3" s="236"/>
      <c r="D3" s="239"/>
      <c r="E3" s="239"/>
      <c r="F3" s="239"/>
      <c r="G3" s="233"/>
      <c r="H3" s="233"/>
      <c r="I3" s="242"/>
      <c r="J3" s="242"/>
      <c r="K3" s="239"/>
      <c r="L3" s="242"/>
      <c r="M3" s="239"/>
      <c r="N3" s="233"/>
      <c r="O3" s="233"/>
      <c r="P3" s="233"/>
      <c r="Q3" s="233"/>
      <c r="R3" s="239"/>
      <c r="S3" s="239"/>
      <c r="T3" s="248"/>
      <c r="U3" s="248"/>
      <c r="V3" s="251"/>
      <c r="W3" s="248"/>
      <c r="X3" s="248"/>
      <c r="Y3" s="254"/>
      <c r="Z3" s="245"/>
      <c r="AA3" s="258"/>
      <c r="AB3" s="263"/>
      <c r="AC3" s="264"/>
      <c r="AD3" s="267"/>
      <c r="AE3" s="264"/>
      <c r="AF3" s="267"/>
      <c r="AG3" s="264"/>
      <c r="AH3" s="267"/>
      <c r="AI3" s="270"/>
      <c r="AJ3" s="255"/>
      <c r="AK3" s="255"/>
      <c r="AL3" s="255"/>
      <c r="AM3" s="255"/>
      <c r="AN3" s="255"/>
    </row>
    <row r="4" spans="3:40" ht="145.35" customHeight="1" x14ac:dyDescent="0.2">
      <c r="C4" s="22"/>
      <c r="D4" s="2" t="s">
        <v>37</v>
      </c>
      <c r="E4" s="2"/>
      <c r="F4" s="3" t="s">
        <v>38</v>
      </c>
      <c r="G4" s="15"/>
      <c r="H4" s="15"/>
      <c r="I4" s="15"/>
      <c r="J4" s="15"/>
      <c r="K4" s="4" t="e">
        <f>IF(#REF!="●","新規開発",IF(#REF!="●","再構築",IF(#REF!="●","改修",IF(#REF!="●","契約変更",""))))</f>
        <v>#REF!</v>
      </c>
      <c r="L4" s="5" t="e">
        <f>IF(ISBLANK(#REF!),"",#REF!)</f>
        <v>#REF!</v>
      </c>
      <c r="M4" s="5" t="e">
        <f>IF(ISBLANK(#REF!),"",#REF!)</f>
        <v>#REF!</v>
      </c>
      <c r="N4" s="21" t="e">
        <f>IF(AND(#REF!="■",#REF!="政策予算"),"政策予算",IF(#REF!="","","局予算"))</f>
        <v>#REF!</v>
      </c>
      <c r="O4" s="18"/>
      <c r="P4" s="16" t="e">
        <f>#REF!</f>
        <v>#REF!</v>
      </c>
      <c r="Q4" s="17" t="e">
        <f>#REF!</f>
        <v>#REF!</v>
      </c>
      <c r="R4" s="24" t="e">
        <f>IF(#REF!+#REF!+#REF!&gt;0,#REF!+#REF!+#REF!,"ー")</f>
        <v>#REF!</v>
      </c>
      <c r="S4" s="18"/>
      <c r="T4" s="19"/>
      <c r="U4" s="19"/>
      <c r="V4" s="19"/>
      <c r="W4" s="19"/>
      <c r="X4" s="19"/>
      <c r="Y4" s="20"/>
      <c r="Z4" s="23"/>
      <c r="AA4" s="6" t="e">
        <f>IF(ISBLANK(#REF!),"",#REF!)</f>
        <v>#REF!</v>
      </c>
      <c r="AB4" s="7" t="str">
        <f>IF('(情報化戦略部記載)審査結果書'!O36=1,"十分",
 IF('(情報化戦略部記載)審査結果書'!O36=2,"相応",
 IF('(情報化戦略部記載)審査結果書'!O36=3,"あまり認められない",
 IF('(情報化戦略部記載)審査結果書'!O36=4,"認められない",""))))</f>
        <v/>
      </c>
      <c r="AC4" s="8" t="str">
        <f>IF(ISBLANK('(情報化戦略部記載)審査結果書'!E38),"",'(情報化戦略部記載)審査結果書'!E38)</f>
        <v/>
      </c>
      <c r="AD4" s="9" t="str">
        <f>IF('(情報化戦略部記載)審査結果書'!O39=1,"十分",
 IF('(情報化戦略部記載)審査結果書'!O39=2,"概ね",
 IF('(情報化戦略部記載)審査結果書'!O39=3,"不足",
 IF('(情報化戦略部記載)審査結果書'!O39=4,"根拠なし",""))))</f>
        <v/>
      </c>
      <c r="AE4" s="8" t="str">
        <f>IF(ISBLANK('(情報化戦略部記載)審査結果書'!E41),"",'(情報化戦略部記載)審査結果書'!E41)</f>
        <v/>
      </c>
      <c r="AF4" s="9" t="str">
        <f>IF('(情報化戦略部記載)審査結果書'!O42=1,"十分",
 IF('(情報化戦略部記載)審査結果書'!O42=2,"相応",
 IF('(情報化戦略部記載)審査結果書'!O42=3,"一部整理できていない",
 IF('(情報化戦略部記載)審査結果書'!O42=4,"整理できていない",""))))</f>
        <v/>
      </c>
      <c r="AG4" s="8" t="str">
        <f>IF(ISBLANK('(情報化戦略部記載)審査結果書'!E44),"",'(情報化戦略部記載)審査結果書'!E44)</f>
        <v/>
      </c>
      <c r="AH4" s="9" t="str">
        <f>IF('(情報化戦略部記載)審査結果書'!O45=1,"適正",
 IF('(情報化戦略部記載)審査結果書'!O45=2,"概ね適正",
 IF('(情報化戦略部記載)審査結果書'!O45=3,"根拠不足",
 IF('(情報化戦略部記載)審査結果書'!O45=4,"根拠なし",""))))</f>
        <v/>
      </c>
      <c r="AI4" s="8" t="str">
        <f>IF(ISBLANK('(情報化戦略部記載)審査結果書'!E47),"",'(情報化戦略部記載)審査結果書'!E47)</f>
        <v/>
      </c>
      <c r="AJ4" s="10" t="str">
        <f>IF('(情報化戦略部記載)審査結果書'!C21="■","承認",
 IF('(情報化戦略部記載)審査結果書'!C22="■","条件付き承認",
 IF('(情報化戦略部記載)審査結果書'!C23="■","不承認","")))</f>
        <v/>
      </c>
      <c r="AK4" s="11" t="str">
        <f xml:space="preserve"> IF('(情報化戦略部記載)審査結果書'!H21&lt;&gt;"", '(情報化戦略部記載)審査結果書'!H21 &amp; CHAR(10),"" )
&amp; IF('(情報化戦略部記載)審査結果書'!H22&lt;&gt;"", '(情報化戦略部記載)審査結果書'!H22 &amp; CHAR(10),"" )
&amp; IF('(情報化戦略部記載)審査結果書'!H23&lt;&gt;"", '(情報化戦略部記載)審査結果書'!H23,"" )</f>
        <v xml:space="preserve">例．仕様書の提出（期限：●●●●まで）
</v>
      </c>
      <c r="AL4" s="11" t="str">
        <f>IF(ISBLANK('(情報化戦略部記載)審査結果書'!C24),"",'(情報化戦略部記載)審査結果書'!C24)</f>
        <v/>
      </c>
      <c r="AM4" s="11" t="str">
        <f>IF(ISBLANK('(情報化戦略部記載)審査結果書'!E26),"",'(情報化戦略部記載)審査結果書'!E26)</f>
        <v/>
      </c>
      <c r="AN4" s="12" t="str">
        <f xml:space="preserve"> IF('(情報化戦略部記載)審査結果書'!C29&lt;&gt;"","【業務改革課】" &amp; CHAR(10) &amp; '(情報化戦略部記載)審査結果書'!C29 &amp; CHAR(10),"" )
&amp; IF('(情報化戦略部記載)審査結果書'!C30&lt;&gt;"","【組織制度課】" &amp; CHAR(10) &amp; '(情報化戦略部記載)審査結果書'!C30 &amp; CHAR(10),"" )
&amp; IF('(情報化戦略部記載)審査結果書'!C31&lt;&gt;"","【財務課】"     &amp; CHAR(10) &amp; '(情報化戦略部記載)審査結果書'!C31 &amp; CHAR(10),"" )
&amp; IF('(情報化戦略部記載)審査結果書'!C32&lt;&gt;"","【契約監理課】" &amp; CHAR(10) &amp; '(情報化戦略部記載)審査結果書'!C32,"" )</f>
        <v/>
      </c>
    </row>
  </sheetData>
  <dataConsolidate/>
  <mergeCells count="34">
    <mergeCell ref="AK1:AK3"/>
    <mergeCell ref="AL1:AL3"/>
    <mergeCell ref="AM1:AM3"/>
    <mergeCell ref="AN1:AN3"/>
    <mergeCell ref="AA1:AA3"/>
    <mergeCell ref="AB1:AC3"/>
    <mergeCell ref="AD1:AE3"/>
    <mergeCell ref="AF1:AG3"/>
    <mergeCell ref="AH1:AI3"/>
    <mergeCell ref="AJ1:AJ3"/>
    <mergeCell ref="Z1:Z3"/>
    <mergeCell ref="O1:O3"/>
    <mergeCell ref="P1:P3"/>
    <mergeCell ref="Q1:Q3"/>
    <mergeCell ref="R1:R3"/>
    <mergeCell ref="S1:S3"/>
    <mergeCell ref="T1:T3"/>
    <mergeCell ref="U1:U3"/>
    <mergeCell ref="V1:V3"/>
    <mergeCell ref="W1:W3"/>
    <mergeCell ref="X1:X3"/>
    <mergeCell ref="Y1:Y3"/>
    <mergeCell ref="N1:N3"/>
    <mergeCell ref="C1:C3"/>
    <mergeCell ref="D1:D3"/>
    <mergeCell ref="E1:E3"/>
    <mergeCell ref="F1:F3"/>
    <mergeCell ref="G1:G3"/>
    <mergeCell ref="H1:H3"/>
    <mergeCell ref="I1:I3"/>
    <mergeCell ref="J1:J3"/>
    <mergeCell ref="K1:K3"/>
    <mergeCell ref="L1:L3"/>
    <mergeCell ref="M1:M3"/>
  </mergeCells>
  <phoneticPr fontId="2"/>
  <dataValidations count="4">
    <dataValidation type="list" allowBlank="1" showInputMessage="1" sqref="AB4">
      <formula1>"十分,相応,あまり認められない,認められない"</formula1>
    </dataValidation>
    <dataValidation type="list" allowBlank="1" showInputMessage="1" sqref="AD4">
      <formula1>"十分,概ね,不足,根拠なし"</formula1>
    </dataValidation>
    <dataValidation type="list" allowBlank="1" showInputMessage="1" sqref="AF4">
      <formula1>"十分,相応,一部整理できていない,整理できていない"</formula1>
    </dataValidation>
    <dataValidation type="list" allowBlank="1" showInputMessage="1" sqref="AH4">
      <formula1>"適正,概ね適正,根拠不足,根拠なし"</formula1>
    </dataValidation>
  </dataValidations>
  <pageMargins left="0.59055118110236227" right="0.59055118110236227" top="0.55118110236220474" bottom="0.19685039370078741" header="0.31496062992125984" footer="0.19685039370078741"/>
  <pageSetup paperSize="8" scale="24" fitToHeight="0" orientation="landscape" r:id="rId1"/>
  <headerFooter alignWithMargins="0">
    <oddHeader>&amp;R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管理スパン表</vt:lpstr>
      <vt:lpstr>×_(様式2)システム概要図（廃止様式）</vt:lpstr>
      <vt:lpstr>(様式4)スケジュール</vt:lpstr>
      <vt:lpstr>(情報化戦略部記載)審査結果書</vt:lpstr>
      <vt:lpstr>案件一覧</vt:lpstr>
      <vt:lpstr>'(情報化戦略部記載)審査結果書'!Print_Area</vt:lpstr>
      <vt:lpstr>'(様式4)スケジュール'!Print_Area</vt:lpstr>
      <vt:lpstr>'×_(様式2)システム概要図（廃止様式）'!Print_Area</vt:lpstr>
      <vt:lpstr>案件一覧!Print_Titles</vt:lpstr>
      <vt:lpstr>管理スパン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デジ戦_山原</dc:creator>
  <cp:lastModifiedBy>Windows ユーザー</cp:lastModifiedBy>
  <cp:lastPrinted>2023-04-20T09:54:13Z</cp:lastPrinted>
  <dcterms:created xsi:type="dcterms:W3CDTF">2015-06-25T01:11:55Z</dcterms:created>
  <dcterms:modified xsi:type="dcterms:W3CDTF">2026-05-22T02:23:31Z</dcterms:modified>
</cp:coreProperties>
</file>